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ENG" sheetId="1" r:id="rId1"/>
    <sheet name="RUS" sheetId="2" r:id="rId2"/>
  </sheets>
  <definedNames/>
  <calcPr fullCalcOnLoad="1"/>
</workbook>
</file>

<file path=xl/sharedStrings.xml><?xml version="1.0" encoding="utf-8"?>
<sst xmlns="http://schemas.openxmlformats.org/spreadsheetml/2006/main" count="292" uniqueCount="100">
  <si>
    <t>№</t>
  </si>
  <si>
    <t>Этаж</t>
  </si>
  <si>
    <t>Цена, EUR</t>
  </si>
  <si>
    <t>Тип</t>
  </si>
  <si>
    <t>студио</t>
  </si>
  <si>
    <t>Статус</t>
  </si>
  <si>
    <t>А 1</t>
  </si>
  <si>
    <t>А 2</t>
  </si>
  <si>
    <t>А 3</t>
  </si>
  <si>
    <t>А 4</t>
  </si>
  <si>
    <t>В 1</t>
  </si>
  <si>
    <t>В 2</t>
  </si>
  <si>
    <t>В 3</t>
  </si>
  <si>
    <t>В 4</t>
  </si>
  <si>
    <t>В 5</t>
  </si>
  <si>
    <t>В 6</t>
  </si>
  <si>
    <t>В 7</t>
  </si>
  <si>
    <t>С 1</t>
  </si>
  <si>
    <t>С 2</t>
  </si>
  <si>
    <t>С 3</t>
  </si>
  <si>
    <t>С 4</t>
  </si>
  <si>
    <t>С 5</t>
  </si>
  <si>
    <t>А 6</t>
  </si>
  <si>
    <t>А 7</t>
  </si>
  <si>
    <t>А 8</t>
  </si>
  <si>
    <t>А 9</t>
  </si>
  <si>
    <t>А 10</t>
  </si>
  <si>
    <t>В 8</t>
  </si>
  <si>
    <t>В 9</t>
  </si>
  <si>
    <t>В 10</t>
  </si>
  <si>
    <t>В 11</t>
  </si>
  <si>
    <t>В 12</t>
  </si>
  <si>
    <t>В 13</t>
  </si>
  <si>
    <t>С 8</t>
  </si>
  <si>
    <t>С 9</t>
  </si>
  <si>
    <t>С 10</t>
  </si>
  <si>
    <t>А 11</t>
  </si>
  <si>
    <t>А 12</t>
  </si>
  <si>
    <t>А 13</t>
  </si>
  <si>
    <t>А 14</t>
  </si>
  <si>
    <t>А 15</t>
  </si>
  <si>
    <t>В 15</t>
  </si>
  <si>
    <t>В 16</t>
  </si>
  <si>
    <t>В 17</t>
  </si>
  <si>
    <t>В 19</t>
  </si>
  <si>
    <t>В 20</t>
  </si>
  <si>
    <t>В 21</t>
  </si>
  <si>
    <t>С 11</t>
  </si>
  <si>
    <t>С 13</t>
  </si>
  <si>
    <t>С 14</t>
  </si>
  <si>
    <t>С 15</t>
  </si>
  <si>
    <t>А 16</t>
  </si>
  <si>
    <t>А 17</t>
  </si>
  <si>
    <t>А 18</t>
  </si>
  <si>
    <t>А 19</t>
  </si>
  <si>
    <t>А 20</t>
  </si>
  <si>
    <t>В 24</t>
  </si>
  <si>
    <t>В 27</t>
  </si>
  <si>
    <t>В 28</t>
  </si>
  <si>
    <t>С 18</t>
  </si>
  <si>
    <t>С 20</t>
  </si>
  <si>
    <t>А 21</t>
  </si>
  <si>
    <t>А 22</t>
  </si>
  <si>
    <t>В 29</t>
  </si>
  <si>
    <t>В 30</t>
  </si>
  <si>
    <t>В 31</t>
  </si>
  <si>
    <t>С 21</t>
  </si>
  <si>
    <t>С 22</t>
  </si>
  <si>
    <t>Забронирован</t>
  </si>
  <si>
    <t>Жилая площадь, кв.м.</t>
  </si>
  <si>
    <t>Floor</t>
  </si>
  <si>
    <t>Type</t>
  </si>
  <si>
    <t>Living area sq.m.</t>
  </si>
  <si>
    <t>Common parts sq.m.</t>
  </si>
  <si>
    <t>Price, EUR</t>
  </si>
  <si>
    <t>Status</t>
  </si>
  <si>
    <t>Reserved</t>
  </si>
  <si>
    <t xml:space="preserve">Apartment № </t>
  </si>
  <si>
    <t>Total area sq.m.</t>
  </si>
  <si>
    <t>Price per sq.m., EUR</t>
  </si>
  <si>
    <t>Идеальные части, кв.м.</t>
  </si>
  <si>
    <t>Общая площадь</t>
  </si>
  <si>
    <t>Цена, EUR, за кв.м.</t>
  </si>
  <si>
    <t>Терраса 67,76 кв.м.</t>
  </si>
  <si>
    <t>терраса 90,7 кв.м. + бонус 100 кв.м.</t>
  </si>
  <si>
    <t>бонус 100 кв.м.</t>
  </si>
  <si>
    <t>бонус 150 кв.м.</t>
  </si>
  <si>
    <t>1 спальня</t>
  </si>
  <si>
    <t xml:space="preserve">1 спальня </t>
  </si>
  <si>
    <t>2 спальни</t>
  </si>
  <si>
    <t>Terrace 67,76 sq.m.</t>
  </si>
  <si>
    <t>bonus 150 sq.m.</t>
  </si>
  <si>
    <t>terrace 90,7 sq.m. + бbonus 100 sq.m.</t>
  </si>
  <si>
    <t>bonus 100 sq.m.</t>
  </si>
  <si>
    <t>terrace 90,7 sq.m. + bonus 100 sq.m.</t>
  </si>
  <si>
    <t>1 bedroom</t>
  </si>
  <si>
    <t xml:space="preserve">1 bedroom </t>
  </si>
  <si>
    <t>2 bedrooms</t>
  </si>
  <si>
    <t>Солнечный берег</t>
  </si>
  <si>
    <t xml:space="preserve"> Sunny beach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</si>
</sst>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-;\-* #,##0.00_-;_-* &quot;-&quot;??_-;_-@_-"/>
    <numFmt numFmtId="173" formatCode="_-* #,##0_-;\-* #,##0_-;_-* &quot;-&quot;_-;_-@_-"/>
    <numFmt numFmtId="174" formatCode="_-&quot;Ls&quot;\ * #,##0.00_-;\-&quot;Ls&quot;\ * #,##0.00_-;_-&quot;Ls&quot;\ * &quot;-&quot;??_-;_-@_-"/>
    <numFmt numFmtId="175" formatCode="_-&quot;Ls&quot;\ * #,##0_-;\-&quot;Ls&quot;\ * #,##0_-;_-&quot;Ls&quot;\ * &quot;-&quot;_-;_-@_-"/>
    <numFmt numFmtId="176" formatCode="[$€-2]\ #,##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0"/>
    </font>
    <font>
      <b/>
      <sz val="11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0" fillId="1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0" fillId="10" borderId="11" xfId="0" applyFont="1" applyFill="1" applyBorder="1" applyAlignment="1">
      <alignment horizontal="center" vertical="center" wrapText="1"/>
    </xf>
    <xf numFmtId="1" fontId="20" fillId="10" borderId="12" xfId="0" applyNumberFormat="1" applyFont="1" applyFill="1" applyBorder="1" applyAlignment="1">
      <alignment horizontal="center" vertical="center" wrapText="1"/>
    </xf>
    <xf numFmtId="0" fontId="20" fillId="10" borderId="13" xfId="0" applyFont="1" applyFill="1" applyBorder="1" applyAlignment="1">
      <alignment horizontal="center" vertical="center" wrapText="1"/>
    </xf>
    <xf numFmtId="0" fontId="20" fillId="10" borderId="14" xfId="0" applyFont="1" applyFill="1" applyBorder="1" applyAlignment="1">
      <alignment horizontal="center" vertical="center" wrapText="1"/>
    </xf>
    <xf numFmtId="0" fontId="20" fillId="10" borderId="15" xfId="0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 wrapText="1"/>
    </xf>
    <xf numFmtId="0" fontId="20" fillId="1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1" fontId="20" fillId="0" borderId="17" xfId="0" applyNumberFormat="1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2" fontId="20" fillId="0" borderId="17" xfId="0" applyNumberFormat="1" applyFont="1" applyFill="1" applyBorder="1" applyAlignment="1">
      <alignment horizontal="center" vertical="center" wrapText="1"/>
    </xf>
    <xf numFmtId="176" fontId="20" fillId="11" borderId="17" xfId="0" applyNumberFormat="1" applyFont="1" applyFill="1" applyBorder="1" applyAlignment="1">
      <alignment horizontal="center" vertical="center"/>
    </xf>
    <xf numFmtId="176" fontId="20" fillId="24" borderId="17" xfId="0" applyNumberFormat="1" applyFont="1" applyFill="1" applyBorder="1" applyAlignment="1">
      <alignment horizontal="center" vertical="center"/>
    </xf>
    <xf numFmtId="0" fontId="21" fillId="2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1" fontId="20" fillId="0" borderId="19" xfId="0" applyNumberFormat="1" applyFont="1" applyFill="1" applyBorder="1" applyAlignment="1">
      <alignment horizontal="center" vertical="center"/>
    </xf>
    <xf numFmtId="2" fontId="20" fillId="0" borderId="19" xfId="0" applyNumberFormat="1" applyFont="1" applyFill="1" applyBorder="1" applyAlignment="1">
      <alignment horizontal="center" vertical="center" wrapText="1"/>
    </xf>
    <xf numFmtId="2" fontId="20" fillId="0" borderId="19" xfId="0" applyNumberFormat="1" applyFont="1" applyFill="1" applyBorder="1" applyAlignment="1">
      <alignment horizontal="center" vertical="center"/>
    </xf>
    <xf numFmtId="176" fontId="20" fillId="11" borderId="19" xfId="0" applyNumberFormat="1" applyFont="1" applyFill="1" applyBorder="1" applyAlignment="1">
      <alignment horizontal="center" vertical="center"/>
    </xf>
    <xf numFmtId="176" fontId="20" fillId="24" borderId="19" xfId="0" applyNumberFormat="1" applyFont="1" applyFill="1" applyBorder="1" applyAlignment="1">
      <alignment horizontal="center" vertical="center"/>
    </xf>
    <xf numFmtId="2" fontId="20" fillId="20" borderId="20" xfId="0" applyNumberFormat="1" applyFont="1" applyFill="1" applyBorder="1" applyAlignment="1">
      <alignment horizontal="center" vertical="center" wrapText="1"/>
    </xf>
    <xf numFmtId="0" fontId="20" fillId="25" borderId="19" xfId="0" applyFont="1" applyFill="1" applyBorder="1" applyAlignment="1">
      <alignment horizontal="center" vertical="center" wrapText="1"/>
    </xf>
    <xf numFmtId="1" fontId="20" fillId="25" borderId="19" xfId="0" applyNumberFormat="1" applyFont="1" applyFill="1" applyBorder="1" applyAlignment="1">
      <alignment horizontal="center" vertical="center"/>
    </xf>
    <xf numFmtId="0" fontId="20" fillId="25" borderId="19" xfId="0" applyFont="1" applyFill="1" applyBorder="1" applyAlignment="1">
      <alignment horizontal="center" vertical="center"/>
    </xf>
    <xf numFmtId="2" fontId="20" fillId="25" borderId="19" xfId="0" applyNumberFormat="1" applyFont="1" applyFill="1" applyBorder="1" applyAlignment="1">
      <alignment horizontal="center" vertical="center" wrapText="1"/>
    </xf>
    <xf numFmtId="176" fontId="20" fillId="25" borderId="19" xfId="0" applyNumberFormat="1" applyFont="1" applyFill="1" applyBorder="1" applyAlignment="1">
      <alignment horizontal="center" vertical="center"/>
    </xf>
    <xf numFmtId="0" fontId="21" fillId="25" borderId="20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1" fillId="20" borderId="20" xfId="0" applyFont="1" applyFill="1" applyBorder="1" applyAlignment="1">
      <alignment horizontal="center" vertical="center"/>
    </xf>
    <xf numFmtId="1" fontId="20" fillId="20" borderId="20" xfId="0" applyNumberFormat="1" applyFont="1" applyFill="1" applyBorder="1" applyAlignment="1">
      <alignment horizontal="center" vertical="center" wrapText="1"/>
    </xf>
    <xf numFmtId="0" fontId="20" fillId="25" borderId="19" xfId="0" applyFont="1" applyFill="1" applyBorder="1" applyAlignment="1">
      <alignment horizontal="center" vertical="center" wrapText="1"/>
    </xf>
    <xf numFmtId="176" fontId="20" fillId="11" borderId="19" xfId="0" applyNumberFormat="1" applyFont="1" applyFill="1" applyBorder="1" applyAlignment="1">
      <alignment horizontal="center" vertical="center"/>
    </xf>
    <xf numFmtId="176" fontId="20" fillId="8" borderId="19" xfId="0" applyNumberFormat="1" applyFont="1" applyFill="1" applyBorder="1" applyAlignment="1">
      <alignment horizontal="center" vertical="center"/>
    </xf>
    <xf numFmtId="0" fontId="21" fillId="21" borderId="20" xfId="0" applyFont="1" applyFill="1" applyBorder="1" applyAlignment="1">
      <alignment horizontal="center" vertical="center"/>
    </xf>
    <xf numFmtId="0" fontId="20" fillId="26" borderId="19" xfId="0" applyFont="1" applyFill="1" applyBorder="1" applyAlignment="1">
      <alignment horizontal="center" vertical="center" wrapText="1"/>
    </xf>
    <xf numFmtId="1" fontId="20" fillId="26" borderId="19" xfId="0" applyNumberFormat="1" applyFont="1" applyFill="1" applyBorder="1" applyAlignment="1">
      <alignment horizontal="center" vertical="center"/>
    </xf>
    <xf numFmtId="0" fontId="20" fillId="26" borderId="19" xfId="0" applyFont="1" applyFill="1" applyBorder="1" applyAlignment="1">
      <alignment horizontal="center" vertical="center"/>
    </xf>
    <xf numFmtId="2" fontId="20" fillId="26" borderId="19" xfId="0" applyNumberFormat="1" applyFont="1" applyFill="1" applyBorder="1" applyAlignment="1">
      <alignment horizontal="center" vertical="center" wrapText="1"/>
    </xf>
    <xf numFmtId="176" fontId="20" fillId="24" borderId="19" xfId="0" applyNumberFormat="1" applyFont="1" applyFill="1" applyBorder="1" applyAlignment="1">
      <alignment horizontal="center" vertical="center"/>
    </xf>
    <xf numFmtId="1" fontId="20" fillId="25" borderId="19" xfId="0" applyNumberFormat="1" applyFont="1" applyFill="1" applyBorder="1" applyAlignment="1">
      <alignment horizontal="center" vertical="center"/>
    </xf>
    <xf numFmtId="2" fontId="20" fillId="25" borderId="19" xfId="0" applyNumberFormat="1" applyFont="1" applyFill="1" applyBorder="1" applyAlignment="1">
      <alignment horizontal="center" vertical="center"/>
    </xf>
    <xf numFmtId="2" fontId="20" fillId="25" borderId="19" xfId="0" applyNumberFormat="1" applyFont="1" applyFill="1" applyBorder="1" applyAlignment="1">
      <alignment horizontal="center" vertical="center" wrapText="1"/>
    </xf>
    <xf numFmtId="176" fontId="20" fillId="25" borderId="19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1" fontId="20" fillId="0" borderId="21" xfId="0" applyNumberFormat="1" applyFont="1" applyFill="1" applyBorder="1" applyAlignment="1">
      <alignment horizontal="center" vertical="center"/>
    </xf>
    <xf numFmtId="2" fontId="20" fillId="0" borderId="21" xfId="0" applyNumberFormat="1" applyFont="1" applyFill="1" applyBorder="1" applyAlignment="1">
      <alignment horizontal="center" vertical="center" wrapText="1"/>
    </xf>
    <xf numFmtId="2" fontId="20" fillId="0" borderId="21" xfId="0" applyNumberFormat="1" applyFont="1" applyFill="1" applyBorder="1" applyAlignment="1">
      <alignment horizontal="center" vertical="center"/>
    </xf>
    <xf numFmtId="176" fontId="20" fillId="11" borderId="21" xfId="0" applyNumberFormat="1" applyFont="1" applyFill="1" applyBorder="1" applyAlignment="1">
      <alignment horizontal="center" vertical="center"/>
    </xf>
    <xf numFmtId="176" fontId="20" fillId="24" borderId="21" xfId="0" applyNumberFormat="1" applyFont="1" applyFill="1" applyBorder="1" applyAlignment="1">
      <alignment horizontal="center" vertical="center"/>
    </xf>
    <xf numFmtId="1" fontId="20" fillId="20" borderId="22" xfId="0" applyNumberFormat="1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0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4" max="4" width="14.8515625" style="0" customWidth="1"/>
    <col min="8" max="8" width="13.7109375" style="0" customWidth="1"/>
    <col min="10" max="10" width="17.28125" style="0" customWidth="1"/>
  </cols>
  <sheetData>
    <row r="1" spans="1:10" ht="14.25">
      <c r="A1" s="53" t="s">
        <v>99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51.75" thickBot="1">
      <c r="A2" s="9" t="s">
        <v>0</v>
      </c>
      <c r="B2" s="9" t="s">
        <v>77</v>
      </c>
      <c r="C2" s="9" t="s">
        <v>70</v>
      </c>
      <c r="D2" s="9" t="s">
        <v>71</v>
      </c>
      <c r="E2" s="9" t="s">
        <v>72</v>
      </c>
      <c r="F2" s="9" t="s">
        <v>73</v>
      </c>
      <c r="G2" s="9" t="s">
        <v>78</v>
      </c>
      <c r="H2" s="9" t="s">
        <v>74</v>
      </c>
      <c r="I2" s="9" t="s">
        <v>79</v>
      </c>
      <c r="J2" s="9" t="s">
        <v>75</v>
      </c>
    </row>
    <row r="3" spans="1:10" ht="12.75">
      <c r="A3" s="10">
        <v>1</v>
      </c>
      <c r="B3" s="10" t="s">
        <v>6</v>
      </c>
      <c r="C3" s="11">
        <v>2</v>
      </c>
      <c r="D3" s="12" t="s">
        <v>95</v>
      </c>
      <c r="E3" s="13">
        <v>62.75</v>
      </c>
      <c r="F3" s="13">
        <v>8.85</v>
      </c>
      <c r="G3" s="13">
        <v>71.6</v>
      </c>
      <c r="H3" s="14">
        <v>101500</v>
      </c>
      <c r="I3" s="15">
        <v>1420</v>
      </c>
      <c r="J3" s="16"/>
    </row>
    <row r="4" spans="1:10" ht="25.5">
      <c r="A4" s="17">
        <f>1+A3</f>
        <v>2</v>
      </c>
      <c r="B4" s="17" t="s">
        <v>7</v>
      </c>
      <c r="C4" s="18">
        <v>2</v>
      </c>
      <c r="D4" s="19" t="s">
        <v>96</v>
      </c>
      <c r="E4" s="20">
        <v>52.43</v>
      </c>
      <c r="F4" s="19">
        <v>7.7</v>
      </c>
      <c r="G4" s="20">
        <v>60.13</v>
      </c>
      <c r="H4" s="21">
        <v>133300</v>
      </c>
      <c r="I4" s="22">
        <v>1420</v>
      </c>
      <c r="J4" s="23" t="s">
        <v>90</v>
      </c>
    </row>
    <row r="5" spans="1:10" ht="12.75">
      <c r="A5" s="24">
        <f aca="true" t="shared" si="0" ref="A5:A61">1+A4</f>
        <v>3</v>
      </c>
      <c r="B5" s="24" t="s">
        <v>8</v>
      </c>
      <c r="C5" s="25">
        <v>2</v>
      </c>
      <c r="D5" s="26" t="s">
        <v>95</v>
      </c>
      <c r="E5" s="27">
        <v>56.91</v>
      </c>
      <c r="F5" s="27">
        <v>8.69</v>
      </c>
      <c r="G5" s="27">
        <v>65.6</v>
      </c>
      <c r="H5" s="28">
        <v>101800</v>
      </c>
      <c r="I5" s="28">
        <v>1550</v>
      </c>
      <c r="J5" s="29" t="s">
        <v>76</v>
      </c>
    </row>
    <row r="6" spans="1:10" ht="12.75">
      <c r="A6" s="17">
        <f t="shared" si="0"/>
        <v>4</v>
      </c>
      <c r="B6" s="17" t="s">
        <v>9</v>
      </c>
      <c r="C6" s="18">
        <v>2</v>
      </c>
      <c r="D6" s="30" t="s">
        <v>95</v>
      </c>
      <c r="E6" s="19">
        <v>54.54</v>
      </c>
      <c r="F6" s="19">
        <v>8.33</v>
      </c>
      <c r="G6" s="19">
        <v>62.87</v>
      </c>
      <c r="H6" s="21">
        <v>97600</v>
      </c>
      <c r="I6" s="22">
        <v>1550</v>
      </c>
      <c r="J6" s="31"/>
    </row>
    <row r="7" spans="1:10" ht="12.75">
      <c r="A7" s="17">
        <f t="shared" si="0"/>
        <v>5</v>
      </c>
      <c r="B7" s="17" t="s">
        <v>22</v>
      </c>
      <c r="C7" s="18">
        <v>3</v>
      </c>
      <c r="D7" s="30" t="s">
        <v>95</v>
      </c>
      <c r="E7" s="19">
        <v>62.75</v>
      </c>
      <c r="F7" s="19">
        <v>8.85</v>
      </c>
      <c r="G7" s="19">
        <v>71.6</v>
      </c>
      <c r="H7" s="21">
        <v>108800</v>
      </c>
      <c r="I7" s="22">
        <v>1519.5530726256984</v>
      </c>
      <c r="J7" s="31"/>
    </row>
    <row r="8" spans="1:10" ht="12.75">
      <c r="A8" s="17">
        <f t="shared" si="0"/>
        <v>6</v>
      </c>
      <c r="B8" s="17" t="s">
        <v>23</v>
      </c>
      <c r="C8" s="18">
        <v>3</v>
      </c>
      <c r="D8" s="30" t="s">
        <v>95</v>
      </c>
      <c r="E8" s="19">
        <v>58.44</v>
      </c>
      <c r="F8" s="19">
        <v>8.59</v>
      </c>
      <c r="G8" s="19">
        <v>67.03</v>
      </c>
      <c r="H8" s="21">
        <v>103900</v>
      </c>
      <c r="I8" s="22">
        <v>1550.0522154259286</v>
      </c>
      <c r="J8" s="31"/>
    </row>
    <row r="9" spans="1:10" ht="12.75">
      <c r="A9" s="17">
        <f t="shared" si="0"/>
        <v>7</v>
      </c>
      <c r="B9" s="17" t="s">
        <v>24</v>
      </c>
      <c r="C9" s="18">
        <v>3</v>
      </c>
      <c r="D9" s="30" t="s">
        <v>95</v>
      </c>
      <c r="E9" s="19">
        <v>56.91</v>
      </c>
      <c r="F9" s="19">
        <v>8.69</v>
      </c>
      <c r="G9" s="19">
        <v>65.6</v>
      </c>
      <c r="H9" s="21">
        <v>112300</v>
      </c>
      <c r="I9" s="22">
        <v>1710</v>
      </c>
      <c r="J9" s="31"/>
    </row>
    <row r="10" spans="1:10" ht="12.75">
      <c r="A10" s="17">
        <f t="shared" si="0"/>
        <v>8</v>
      </c>
      <c r="B10" s="17" t="s">
        <v>25</v>
      </c>
      <c r="C10" s="18">
        <v>3</v>
      </c>
      <c r="D10" s="30" t="s">
        <v>95</v>
      </c>
      <c r="E10" s="19">
        <v>64.54</v>
      </c>
      <c r="F10" s="19">
        <v>8.33</v>
      </c>
      <c r="G10" s="19">
        <v>62.87</v>
      </c>
      <c r="H10" s="21">
        <v>107700</v>
      </c>
      <c r="I10" s="22">
        <v>1715</v>
      </c>
      <c r="J10" s="31"/>
    </row>
    <row r="11" spans="1:10" ht="12.75">
      <c r="A11" s="17">
        <f t="shared" si="0"/>
        <v>9</v>
      </c>
      <c r="B11" s="17" t="s">
        <v>26</v>
      </c>
      <c r="C11" s="18">
        <v>3</v>
      </c>
      <c r="D11" s="18" t="s">
        <v>97</v>
      </c>
      <c r="E11" s="20">
        <v>92.87</v>
      </c>
      <c r="F11" s="19">
        <v>13.51</v>
      </c>
      <c r="G11" s="20">
        <v>106.38</v>
      </c>
      <c r="H11" s="21">
        <v>159500</v>
      </c>
      <c r="I11" s="22">
        <v>1500</v>
      </c>
      <c r="J11" s="31"/>
    </row>
    <row r="12" spans="1:10" ht="12.75">
      <c r="A12" s="17">
        <f t="shared" si="0"/>
        <v>10</v>
      </c>
      <c r="B12" s="17" t="s">
        <v>36</v>
      </c>
      <c r="C12" s="18">
        <v>4</v>
      </c>
      <c r="D12" s="30" t="s">
        <v>95</v>
      </c>
      <c r="E12" s="19">
        <v>62.2</v>
      </c>
      <c r="F12" s="19">
        <v>8.77</v>
      </c>
      <c r="G12" s="19">
        <v>70.97</v>
      </c>
      <c r="H12" s="21">
        <v>125300</v>
      </c>
      <c r="I12" s="22">
        <v>1765</v>
      </c>
      <c r="J12" s="31"/>
    </row>
    <row r="13" spans="1:10" ht="12.75">
      <c r="A13" s="17">
        <f t="shared" si="0"/>
        <v>11</v>
      </c>
      <c r="B13" s="17" t="s">
        <v>37</v>
      </c>
      <c r="C13" s="18">
        <v>4</v>
      </c>
      <c r="D13" s="30" t="s">
        <v>95</v>
      </c>
      <c r="E13" s="19">
        <v>57.98</v>
      </c>
      <c r="F13" s="19">
        <v>8.52</v>
      </c>
      <c r="G13" s="19">
        <v>66.5</v>
      </c>
      <c r="H13" s="21">
        <v>110300</v>
      </c>
      <c r="I13" s="22">
        <v>1660</v>
      </c>
      <c r="J13" s="31"/>
    </row>
    <row r="14" spans="1:10" ht="12.75">
      <c r="A14" s="17">
        <f t="shared" si="0"/>
        <v>12</v>
      </c>
      <c r="B14" s="17" t="s">
        <v>38</v>
      </c>
      <c r="C14" s="18">
        <v>4</v>
      </c>
      <c r="D14" s="30" t="s">
        <v>95</v>
      </c>
      <c r="E14" s="19">
        <v>56.74</v>
      </c>
      <c r="F14" s="19">
        <v>8.67</v>
      </c>
      <c r="G14" s="19">
        <v>65.41</v>
      </c>
      <c r="H14" s="21">
        <v>124900</v>
      </c>
      <c r="I14" s="22">
        <v>1910</v>
      </c>
      <c r="J14" s="31"/>
    </row>
    <row r="15" spans="1:10" ht="12.75">
      <c r="A15" s="17">
        <f t="shared" si="0"/>
        <v>13</v>
      </c>
      <c r="B15" s="17" t="s">
        <v>39</v>
      </c>
      <c r="C15" s="18">
        <v>4</v>
      </c>
      <c r="D15" s="30" t="s">
        <v>95</v>
      </c>
      <c r="E15" s="19">
        <v>55.09</v>
      </c>
      <c r="F15" s="19">
        <v>8.42</v>
      </c>
      <c r="G15" s="19">
        <v>63.51</v>
      </c>
      <c r="H15" s="21">
        <v>118900</v>
      </c>
      <c r="I15" s="22">
        <v>1870</v>
      </c>
      <c r="J15" s="31"/>
    </row>
    <row r="16" spans="1:10" ht="12.75">
      <c r="A16" s="17">
        <f t="shared" si="0"/>
        <v>14</v>
      </c>
      <c r="B16" s="17" t="s">
        <v>40</v>
      </c>
      <c r="C16" s="18">
        <v>4</v>
      </c>
      <c r="D16" s="18" t="s">
        <v>97</v>
      </c>
      <c r="E16" s="20">
        <v>92.41</v>
      </c>
      <c r="F16" s="19">
        <v>13.44</v>
      </c>
      <c r="G16" s="20">
        <v>105.85</v>
      </c>
      <c r="H16" s="21">
        <v>192500</v>
      </c>
      <c r="I16" s="22">
        <v>1820</v>
      </c>
      <c r="J16" s="31"/>
    </row>
    <row r="17" spans="1:10" ht="12.75">
      <c r="A17" s="17">
        <f t="shared" si="0"/>
        <v>15</v>
      </c>
      <c r="B17" s="17" t="s">
        <v>51</v>
      </c>
      <c r="C17" s="18">
        <v>5</v>
      </c>
      <c r="D17" s="30" t="s">
        <v>95</v>
      </c>
      <c r="E17" s="19">
        <v>60.71</v>
      </c>
      <c r="F17" s="19">
        <v>8.56</v>
      </c>
      <c r="G17" s="19">
        <v>69.27</v>
      </c>
      <c r="H17" s="21">
        <v>140800</v>
      </c>
      <c r="I17" s="22">
        <v>2035</v>
      </c>
      <c r="J17" s="31"/>
    </row>
    <row r="18" spans="1:10" ht="12.75">
      <c r="A18" s="17">
        <f t="shared" si="0"/>
        <v>16</v>
      </c>
      <c r="B18" s="17" t="s">
        <v>52</v>
      </c>
      <c r="C18" s="18">
        <v>5</v>
      </c>
      <c r="D18" s="30" t="s">
        <v>95</v>
      </c>
      <c r="E18" s="19">
        <v>58.44</v>
      </c>
      <c r="F18" s="19">
        <v>8.59</v>
      </c>
      <c r="G18" s="19">
        <v>67.03</v>
      </c>
      <c r="H18" s="21">
        <v>121900</v>
      </c>
      <c r="I18" s="22">
        <v>1820</v>
      </c>
      <c r="J18" s="31"/>
    </row>
    <row r="19" spans="1:10" ht="12.75">
      <c r="A19" s="17">
        <f t="shared" si="0"/>
        <v>17</v>
      </c>
      <c r="B19" s="17" t="s">
        <v>53</v>
      </c>
      <c r="C19" s="18">
        <v>5</v>
      </c>
      <c r="D19" s="30" t="s">
        <v>95</v>
      </c>
      <c r="E19" s="19">
        <v>55.75</v>
      </c>
      <c r="F19" s="19">
        <v>8.52</v>
      </c>
      <c r="G19" s="19">
        <v>64.27</v>
      </c>
      <c r="H19" s="21">
        <v>130700</v>
      </c>
      <c r="I19" s="22">
        <v>2035</v>
      </c>
      <c r="J19" s="31"/>
    </row>
    <row r="20" spans="1:10" ht="12.75">
      <c r="A20" s="17">
        <f t="shared" si="0"/>
        <v>18</v>
      </c>
      <c r="B20" s="17" t="s">
        <v>54</v>
      </c>
      <c r="C20" s="18">
        <v>5</v>
      </c>
      <c r="D20" s="30" t="s">
        <v>95</v>
      </c>
      <c r="E20" s="19">
        <v>55.67</v>
      </c>
      <c r="F20" s="19">
        <v>8.51</v>
      </c>
      <c r="G20" s="19">
        <v>64.18</v>
      </c>
      <c r="H20" s="21">
        <v>130500</v>
      </c>
      <c r="I20" s="22">
        <v>2035</v>
      </c>
      <c r="J20" s="31"/>
    </row>
    <row r="21" spans="1:10" ht="12.75">
      <c r="A21" s="17">
        <f t="shared" si="0"/>
        <v>19</v>
      </c>
      <c r="B21" s="17" t="s">
        <v>55</v>
      </c>
      <c r="C21" s="18">
        <v>5</v>
      </c>
      <c r="D21" s="30" t="s">
        <v>97</v>
      </c>
      <c r="E21" s="19">
        <v>90.58</v>
      </c>
      <c r="F21" s="19">
        <v>13.17</v>
      </c>
      <c r="G21" s="19">
        <v>103.75</v>
      </c>
      <c r="H21" s="21">
        <v>205000</v>
      </c>
      <c r="I21" s="22">
        <v>1976</v>
      </c>
      <c r="J21" s="31"/>
    </row>
    <row r="22" spans="1:10" ht="38.25">
      <c r="A22" s="17">
        <f t="shared" si="0"/>
        <v>20</v>
      </c>
      <c r="B22" s="17" t="s">
        <v>61</v>
      </c>
      <c r="C22" s="18">
        <v>6</v>
      </c>
      <c r="D22" s="19" t="s">
        <v>95</v>
      </c>
      <c r="E22" s="20">
        <v>82.7</v>
      </c>
      <c r="F22" s="19">
        <v>10.54</v>
      </c>
      <c r="G22" s="20">
        <v>93.24</v>
      </c>
      <c r="H22" s="21">
        <v>331092</v>
      </c>
      <c r="I22" s="22">
        <v>1800</v>
      </c>
      <c r="J22" s="23" t="s">
        <v>94</v>
      </c>
    </row>
    <row r="23" spans="1:10" ht="12.75">
      <c r="A23" s="17">
        <f t="shared" si="0"/>
        <v>21</v>
      </c>
      <c r="B23" s="17" t="s">
        <v>62</v>
      </c>
      <c r="C23" s="18">
        <v>6</v>
      </c>
      <c r="D23" s="19" t="s">
        <v>95</v>
      </c>
      <c r="E23" s="20">
        <f>82.76+18.53</f>
        <v>101.29</v>
      </c>
      <c r="F23" s="19">
        <v>11.34</v>
      </c>
      <c r="G23" s="20">
        <f>94.1+18.53</f>
        <v>112.63</v>
      </c>
      <c r="H23" s="21">
        <v>225260</v>
      </c>
      <c r="I23" s="22">
        <v>2000</v>
      </c>
      <c r="J23" s="32" t="s">
        <v>93</v>
      </c>
    </row>
    <row r="24" spans="1:10" ht="12.75">
      <c r="A24" s="17">
        <f t="shared" si="0"/>
        <v>22</v>
      </c>
      <c r="B24" s="17" t="s">
        <v>10</v>
      </c>
      <c r="C24" s="18">
        <v>2</v>
      </c>
      <c r="D24" s="18" t="s">
        <v>97</v>
      </c>
      <c r="E24" s="20">
        <v>87.88</v>
      </c>
      <c r="F24" s="19">
        <v>12.55</v>
      </c>
      <c r="G24" s="20">
        <v>100.43</v>
      </c>
      <c r="H24" s="21">
        <v>145100</v>
      </c>
      <c r="I24" s="22">
        <v>1444.787414119287</v>
      </c>
      <c r="J24" s="31"/>
    </row>
    <row r="25" spans="1:10" ht="12.75">
      <c r="A25" s="17">
        <f t="shared" si="0"/>
        <v>23</v>
      </c>
      <c r="B25" s="17" t="s">
        <v>11</v>
      </c>
      <c r="C25" s="18">
        <v>2</v>
      </c>
      <c r="D25" s="30" t="s">
        <v>95</v>
      </c>
      <c r="E25" s="19">
        <v>53.97</v>
      </c>
      <c r="F25" s="19">
        <v>8.1</v>
      </c>
      <c r="G25" s="19">
        <v>62.07</v>
      </c>
      <c r="H25" s="21">
        <v>102900</v>
      </c>
      <c r="I25" s="22">
        <v>1655</v>
      </c>
      <c r="J25" s="31"/>
    </row>
    <row r="26" spans="1:10" ht="12.75">
      <c r="A26" s="17">
        <f t="shared" si="0"/>
        <v>24</v>
      </c>
      <c r="B26" s="17" t="s">
        <v>12</v>
      </c>
      <c r="C26" s="18">
        <v>2</v>
      </c>
      <c r="D26" s="30" t="s">
        <v>95</v>
      </c>
      <c r="E26" s="19">
        <v>54.06</v>
      </c>
      <c r="F26" s="19">
        <v>8.11</v>
      </c>
      <c r="G26" s="19">
        <v>62.17</v>
      </c>
      <c r="H26" s="21">
        <v>103100</v>
      </c>
      <c r="I26" s="22">
        <v>1655</v>
      </c>
      <c r="J26" s="31"/>
    </row>
    <row r="27" spans="1:10" ht="12.75">
      <c r="A27" s="17">
        <f t="shared" si="0"/>
        <v>25</v>
      </c>
      <c r="B27" s="17" t="s">
        <v>13</v>
      </c>
      <c r="C27" s="18">
        <v>2</v>
      </c>
      <c r="D27" s="30" t="s">
        <v>95</v>
      </c>
      <c r="E27" s="19">
        <v>53.46</v>
      </c>
      <c r="F27" s="19">
        <v>8.02</v>
      </c>
      <c r="G27" s="19">
        <v>61.48</v>
      </c>
      <c r="H27" s="21">
        <v>101900</v>
      </c>
      <c r="I27" s="22">
        <v>1655</v>
      </c>
      <c r="J27" s="31"/>
    </row>
    <row r="28" spans="1:10" ht="12.75">
      <c r="A28" s="17">
        <f t="shared" si="0"/>
        <v>26</v>
      </c>
      <c r="B28" s="17" t="s">
        <v>14</v>
      </c>
      <c r="C28" s="18">
        <v>2</v>
      </c>
      <c r="D28" s="18" t="s">
        <v>97</v>
      </c>
      <c r="E28" s="20">
        <v>87.92</v>
      </c>
      <c r="F28" s="19">
        <v>11.53</v>
      </c>
      <c r="G28" s="20">
        <v>99.45</v>
      </c>
      <c r="H28" s="21">
        <v>143700</v>
      </c>
      <c r="I28" s="22">
        <v>1444.947209653092</v>
      </c>
      <c r="J28" s="31"/>
    </row>
    <row r="29" spans="1:10" ht="12.75">
      <c r="A29" s="33">
        <f t="shared" si="0"/>
        <v>27</v>
      </c>
      <c r="B29" s="24" t="s">
        <v>15</v>
      </c>
      <c r="C29" s="25">
        <v>2</v>
      </c>
      <c r="D29" s="26" t="s">
        <v>4</v>
      </c>
      <c r="E29" s="27">
        <v>41.54</v>
      </c>
      <c r="F29" s="27">
        <v>5.75</v>
      </c>
      <c r="G29" s="27">
        <v>47.29</v>
      </c>
      <c r="H29" s="28"/>
      <c r="I29" s="28"/>
      <c r="J29" s="29" t="s">
        <v>76</v>
      </c>
    </row>
    <row r="30" spans="1:10" ht="12.75">
      <c r="A30" s="17">
        <f t="shared" si="0"/>
        <v>28</v>
      </c>
      <c r="B30" s="17" t="s">
        <v>16</v>
      </c>
      <c r="C30" s="18">
        <v>2</v>
      </c>
      <c r="D30" s="30" t="s">
        <v>95</v>
      </c>
      <c r="E30" s="19">
        <v>53.12</v>
      </c>
      <c r="F30" s="19">
        <v>7.36</v>
      </c>
      <c r="G30" s="19">
        <v>60.48</v>
      </c>
      <c r="H30" s="34">
        <v>80900</v>
      </c>
      <c r="I30" s="35">
        <v>1340</v>
      </c>
      <c r="J30" s="36"/>
    </row>
    <row r="31" spans="1:10" ht="12.75">
      <c r="A31" s="17">
        <f t="shared" si="0"/>
        <v>29</v>
      </c>
      <c r="B31" s="17" t="s">
        <v>27</v>
      </c>
      <c r="C31" s="18">
        <v>3</v>
      </c>
      <c r="D31" s="18" t="s">
        <v>97</v>
      </c>
      <c r="E31" s="20">
        <v>86.95</v>
      </c>
      <c r="F31" s="19">
        <v>12.42</v>
      </c>
      <c r="G31" s="20">
        <v>99.37</v>
      </c>
      <c r="H31" s="21">
        <v>148900</v>
      </c>
      <c r="I31" s="22">
        <v>1500</v>
      </c>
      <c r="J31" s="31"/>
    </row>
    <row r="32" spans="1:10" ht="12.75">
      <c r="A32" s="17">
        <f t="shared" si="0"/>
        <v>30</v>
      </c>
      <c r="B32" s="17" t="s">
        <v>28</v>
      </c>
      <c r="C32" s="18">
        <v>3</v>
      </c>
      <c r="D32" s="30" t="s">
        <v>95</v>
      </c>
      <c r="E32" s="19">
        <v>53.97</v>
      </c>
      <c r="F32" s="19">
        <v>8.1</v>
      </c>
      <c r="G32" s="19">
        <v>62.07</v>
      </c>
      <c r="H32" s="21">
        <v>109600</v>
      </c>
      <c r="I32" s="22">
        <v>1765</v>
      </c>
      <c r="J32" s="31"/>
    </row>
    <row r="33" spans="1:10" ht="12.75">
      <c r="A33" s="17">
        <f t="shared" si="0"/>
        <v>31</v>
      </c>
      <c r="B33" s="17" t="s">
        <v>29</v>
      </c>
      <c r="C33" s="18">
        <v>3</v>
      </c>
      <c r="D33" s="30" t="s">
        <v>95</v>
      </c>
      <c r="E33" s="19">
        <v>55.56</v>
      </c>
      <c r="F33" s="19">
        <v>8.33</v>
      </c>
      <c r="G33" s="19">
        <v>63.89</v>
      </c>
      <c r="H33" s="21">
        <v>112800</v>
      </c>
      <c r="I33" s="22">
        <v>1765</v>
      </c>
      <c r="J33" s="31"/>
    </row>
    <row r="34" spans="1:10" ht="12.75">
      <c r="A34" s="17">
        <f t="shared" si="0"/>
        <v>32</v>
      </c>
      <c r="B34" s="17" t="s">
        <v>30</v>
      </c>
      <c r="C34" s="18">
        <v>3</v>
      </c>
      <c r="D34" s="30" t="s">
        <v>95</v>
      </c>
      <c r="E34" s="19">
        <v>54.19</v>
      </c>
      <c r="F34" s="19">
        <v>8.13</v>
      </c>
      <c r="G34" s="19">
        <v>62.32</v>
      </c>
      <c r="H34" s="21">
        <v>110000</v>
      </c>
      <c r="I34" s="22">
        <v>1765.0834403080873</v>
      </c>
      <c r="J34" s="31"/>
    </row>
    <row r="35" spans="1:10" ht="12.75">
      <c r="A35" s="17">
        <f t="shared" si="0"/>
        <v>33</v>
      </c>
      <c r="B35" s="17" t="s">
        <v>31</v>
      </c>
      <c r="C35" s="18">
        <v>3</v>
      </c>
      <c r="D35" s="18" t="s">
        <v>97</v>
      </c>
      <c r="E35" s="20">
        <v>87.72</v>
      </c>
      <c r="F35" s="19">
        <v>12.48</v>
      </c>
      <c r="G35" s="20">
        <v>99.9</v>
      </c>
      <c r="H35" s="21">
        <v>159300</v>
      </c>
      <c r="I35" s="22">
        <v>1594.5945945945946</v>
      </c>
      <c r="J35" s="31"/>
    </row>
    <row r="36" spans="1:10" ht="12.75">
      <c r="A36" s="17">
        <f t="shared" si="0"/>
        <v>34</v>
      </c>
      <c r="B36" s="17" t="s">
        <v>32</v>
      </c>
      <c r="C36" s="18">
        <v>3</v>
      </c>
      <c r="D36" s="30" t="s">
        <v>4</v>
      </c>
      <c r="E36" s="19">
        <v>41.24</v>
      </c>
      <c r="F36" s="19">
        <v>5.71</v>
      </c>
      <c r="G36" s="19">
        <v>46.95</v>
      </c>
      <c r="H36" s="21">
        <v>68800</v>
      </c>
      <c r="I36" s="22">
        <v>1465.3887113951012</v>
      </c>
      <c r="J36" s="31"/>
    </row>
    <row r="37" spans="1:10" ht="12.75">
      <c r="A37" s="17">
        <f t="shared" si="0"/>
        <v>35</v>
      </c>
      <c r="B37" s="17" t="s">
        <v>41</v>
      </c>
      <c r="C37" s="18">
        <v>4</v>
      </c>
      <c r="D37" s="18" t="s">
        <v>97</v>
      </c>
      <c r="E37" s="20">
        <v>87.38</v>
      </c>
      <c r="F37" s="19">
        <v>12.48</v>
      </c>
      <c r="G37" s="20">
        <v>99.86</v>
      </c>
      <c r="H37" s="21">
        <v>181600</v>
      </c>
      <c r="I37" s="22">
        <v>1820</v>
      </c>
      <c r="J37" s="31"/>
    </row>
    <row r="38" spans="1:10" ht="12.75">
      <c r="A38" s="17">
        <f t="shared" si="0"/>
        <v>36</v>
      </c>
      <c r="B38" s="17" t="s">
        <v>42</v>
      </c>
      <c r="C38" s="18">
        <v>4</v>
      </c>
      <c r="D38" s="30" t="s">
        <v>95</v>
      </c>
      <c r="E38" s="19">
        <v>54.54</v>
      </c>
      <c r="F38" s="19">
        <v>8.18</v>
      </c>
      <c r="G38" s="19">
        <v>62.72</v>
      </c>
      <c r="H38" s="21">
        <v>124100</v>
      </c>
      <c r="I38" s="22">
        <v>1980</v>
      </c>
      <c r="J38" s="31"/>
    </row>
    <row r="39" spans="1:10" ht="12.75">
      <c r="A39" s="17">
        <f t="shared" si="0"/>
        <v>37</v>
      </c>
      <c r="B39" s="17" t="s">
        <v>43</v>
      </c>
      <c r="C39" s="18">
        <v>4</v>
      </c>
      <c r="D39" s="30" t="s">
        <v>95</v>
      </c>
      <c r="E39" s="19">
        <v>55.11</v>
      </c>
      <c r="F39" s="19">
        <v>8.27</v>
      </c>
      <c r="G39" s="19">
        <v>63.38</v>
      </c>
      <c r="H39" s="21">
        <v>125500</v>
      </c>
      <c r="I39" s="22">
        <v>1980.1199116440516</v>
      </c>
      <c r="J39" s="31"/>
    </row>
    <row r="40" spans="1:10" ht="12.75">
      <c r="A40" s="17">
        <f t="shared" si="0"/>
        <v>38</v>
      </c>
      <c r="B40" s="17" t="s">
        <v>44</v>
      </c>
      <c r="C40" s="18">
        <v>4</v>
      </c>
      <c r="D40" s="18" t="s">
        <v>97</v>
      </c>
      <c r="E40" s="20">
        <v>87.4</v>
      </c>
      <c r="F40" s="19">
        <v>12.48</v>
      </c>
      <c r="G40" s="20">
        <v>99.88</v>
      </c>
      <c r="H40" s="21">
        <v>187000</v>
      </c>
      <c r="I40" s="22">
        <v>1870</v>
      </c>
      <c r="J40" s="31"/>
    </row>
    <row r="41" spans="1:10" ht="12.75">
      <c r="A41" s="17">
        <f t="shared" si="0"/>
        <v>39</v>
      </c>
      <c r="B41" s="17" t="s">
        <v>45</v>
      </c>
      <c r="C41" s="18">
        <v>4</v>
      </c>
      <c r="D41" s="30" t="s">
        <v>4</v>
      </c>
      <c r="E41" s="19">
        <v>40.98</v>
      </c>
      <c r="F41" s="19">
        <v>5.67</v>
      </c>
      <c r="G41" s="19">
        <v>46.65</v>
      </c>
      <c r="H41" s="21">
        <v>87500</v>
      </c>
      <c r="I41" s="22">
        <v>1875</v>
      </c>
      <c r="J41" s="31"/>
    </row>
    <row r="42" spans="1:10" ht="12.75">
      <c r="A42" s="17">
        <f t="shared" si="0"/>
        <v>40</v>
      </c>
      <c r="B42" s="37" t="s">
        <v>46</v>
      </c>
      <c r="C42" s="38">
        <v>4</v>
      </c>
      <c r="D42" s="39" t="s">
        <v>95</v>
      </c>
      <c r="E42" s="40">
        <v>52.09</v>
      </c>
      <c r="F42" s="40">
        <v>7.21</v>
      </c>
      <c r="G42" s="40">
        <v>59.3</v>
      </c>
      <c r="H42" s="34">
        <v>107900</v>
      </c>
      <c r="I42" s="41">
        <v>1819.5615514333897</v>
      </c>
      <c r="J42" s="36"/>
    </row>
    <row r="43" spans="1:10" ht="12.75">
      <c r="A43" s="17">
        <f t="shared" si="0"/>
        <v>41</v>
      </c>
      <c r="B43" s="17" t="s">
        <v>56</v>
      </c>
      <c r="C43" s="18">
        <v>5</v>
      </c>
      <c r="D43" s="30" t="s">
        <v>95</v>
      </c>
      <c r="E43" s="19">
        <v>53.97</v>
      </c>
      <c r="F43" s="19">
        <v>8.1</v>
      </c>
      <c r="G43" s="19">
        <v>62.07</v>
      </c>
      <c r="H43" s="34">
        <v>129500</v>
      </c>
      <c r="I43" s="41">
        <v>2085</v>
      </c>
      <c r="J43" s="36"/>
    </row>
    <row r="44" spans="1:10" ht="12.75">
      <c r="A44" s="17">
        <f t="shared" si="0"/>
        <v>42</v>
      </c>
      <c r="B44" s="17" t="s">
        <v>57</v>
      </c>
      <c r="C44" s="18">
        <v>5</v>
      </c>
      <c r="D44" s="30" t="s">
        <v>4</v>
      </c>
      <c r="E44" s="19">
        <v>41.16</v>
      </c>
      <c r="F44" s="19">
        <v>5.7</v>
      </c>
      <c r="G44" s="19">
        <v>46.86</v>
      </c>
      <c r="H44" s="21">
        <v>89700</v>
      </c>
      <c r="I44" s="22">
        <v>1915</v>
      </c>
      <c r="J44" s="31"/>
    </row>
    <row r="45" spans="1:10" ht="12.75">
      <c r="A45" s="17">
        <f t="shared" si="0"/>
        <v>43</v>
      </c>
      <c r="B45" s="17" t="s">
        <v>58</v>
      </c>
      <c r="C45" s="18">
        <v>5</v>
      </c>
      <c r="D45" s="30" t="s">
        <v>95</v>
      </c>
      <c r="E45" s="19">
        <v>54.29</v>
      </c>
      <c r="F45" s="19">
        <v>7.52</v>
      </c>
      <c r="G45" s="19">
        <v>61.81</v>
      </c>
      <c r="H45" s="21">
        <v>125000</v>
      </c>
      <c r="I45" s="22">
        <v>2020</v>
      </c>
      <c r="J45" s="31"/>
    </row>
    <row r="46" spans="1:10" ht="12.75">
      <c r="A46" s="17">
        <f t="shared" si="0"/>
        <v>44</v>
      </c>
      <c r="B46" s="17" t="s">
        <v>63</v>
      </c>
      <c r="C46" s="18">
        <v>6</v>
      </c>
      <c r="D46" s="19" t="s">
        <v>97</v>
      </c>
      <c r="E46" s="20">
        <f>124.51+38.33</f>
        <v>162.84</v>
      </c>
      <c r="F46" s="19">
        <v>16.27</v>
      </c>
      <c r="G46" s="20">
        <f>140.78+38.33</f>
        <v>179.11</v>
      </c>
      <c r="H46" s="21">
        <v>358220</v>
      </c>
      <c r="I46" s="22">
        <v>2000</v>
      </c>
      <c r="J46" s="32" t="s">
        <v>91</v>
      </c>
    </row>
    <row r="47" spans="1:10" ht="12.75">
      <c r="A47" s="17">
        <f t="shared" si="0"/>
        <v>45</v>
      </c>
      <c r="B47" s="17" t="s">
        <v>64</v>
      </c>
      <c r="C47" s="18">
        <v>6</v>
      </c>
      <c r="D47" s="30" t="s">
        <v>97</v>
      </c>
      <c r="E47" s="19">
        <v>97.24</v>
      </c>
      <c r="F47" s="19">
        <v>13.09</v>
      </c>
      <c r="G47" s="19">
        <v>110.33</v>
      </c>
      <c r="H47" s="21">
        <v>220660</v>
      </c>
      <c r="I47" s="22">
        <v>2000</v>
      </c>
      <c r="J47" s="31"/>
    </row>
    <row r="48" spans="1:10" ht="12.75">
      <c r="A48" s="17">
        <f t="shared" si="0"/>
        <v>46</v>
      </c>
      <c r="B48" s="17" t="s">
        <v>65</v>
      </c>
      <c r="C48" s="18">
        <v>6</v>
      </c>
      <c r="D48" s="19" t="s">
        <v>95</v>
      </c>
      <c r="E48" s="20">
        <f>82.85+39.02</f>
        <v>121.87</v>
      </c>
      <c r="F48" s="19">
        <v>11.15</v>
      </c>
      <c r="G48" s="20">
        <f>94+39.02</f>
        <v>133.02</v>
      </c>
      <c r="H48" s="21">
        <v>266040</v>
      </c>
      <c r="I48" s="22">
        <v>2000</v>
      </c>
      <c r="J48" s="32" t="s">
        <v>91</v>
      </c>
    </row>
    <row r="49" spans="1:10" ht="12.75">
      <c r="A49" s="33">
        <f t="shared" si="0"/>
        <v>47</v>
      </c>
      <c r="B49" s="24" t="s">
        <v>17</v>
      </c>
      <c r="C49" s="25">
        <v>2</v>
      </c>
      <c r="D49" s="26" t="s">
        <v>95</v>
      </c>
      <c r="E49" s="27">
        <v>62.75</v>
      </c>
      <c r="F49" s="27">
        <v>9.16</v>
      </c>
      <c r="G49" s="27">
        <v>71.91</v>
      </c>
      <c r="H49" s="28"/>
      <c r="I49" s="28"/>
      <c r="J49" s="29" t="s">
        <v>76</v>
      </c>
    </row>
    <row r="50" spans="1:10" ht="12.75">
      <c r="A50" s="17">
        <f t="shared" si="0"/>
        <v>48</v>
      </c>
      <c r="B50" s="17" t="s">
        <v>18</v>
      </c>
      <c r="C50" s="18">
        <v>2</v>
      </c>
      <c r="D50" s="30" t="s">
        <v>95</v>
      </c>
      <c r="E50" s="19">
        <v>57.91</v>
      </c>
      <c r="F50" s="19">
        <v>8.99</v>
      </c>
      <c r="G50" s="19">
        <v>66.9</v>
      </c>
      <c r="H50" s="21">
        <v>90200</v>
      </c>
      <c r="I50" s="22">
        <v>1350</v>
      </c>
      <c r="J50" s="31"/>
    </row>
    <row r="51" spans="1:10" ht="12.75">
      <c r="A51" s="17">
        <f t="shared" si="0"/>
        <v>49</v>
      </c>
      <c r="B51" s="17" t="s">
        <v>19</v>
      </c>
      <c r="C51" s="18">
        <v>2</v>
      </c>
      <c r="D51" s="30" t="s">
        <v>95</v>
      </c>
      <c r="E51" s="19">
        <v>56.91</v>
      </c>
      <c r="F51" s="19">
        <v>9</v>
      </c>
      <c r="G51" s="19">
        <v>65.91</v>
      </c>
      <c r="H51" s="21">
        <v>104400</v>
      </c>
      <c r="I51" s="22">
        <v>1585</v>
      </c>
      <c r="J51" s="31"/>
    </row>
    <row r="52" spans="1:10" ht="12.75">
      <c r="A52" s="17">
        <f t="shared" si="0"/>
        <v>50</v>
      </c>
      <c r="B52" s="17" t="s">
        <v>20</v>
      </c>
      <c r="C52" s="18">
        <v>2</v>
      </c>
      <c r="D52" s="30" t="s">
        <v>95</v>
      </c>
      <c r="E52" s="19">
        <v>54.54</v>
      </c>
      <c r="F52" s="19">
        <v>8.63</v>
      </c>
      <c r="G52" s="19">
        <v>63.17</v>
      </c>
      <c r="H52" s="21">
        <v>106500</v>
      </c>
      <c r="I52" s="22">
        <v>1685</v>
      </c>
      <c r="J52" s="31"/>
    </row>
    <row r="53" spans="1:10" ht="12.75">
      <c r="A53" s="17">
        <f t="shared" si="0"/>
        <v>51</v>
      </c>
      <c r="B53" s="17" t="s">
        <v>21</v>
      </c>
      <c r="C53" s="18">
        <v>2</v>
      </c>
      <c r="D53" s="18" t="s">
        <v>97</v>
      </c>
      <c r="E53" s="20">
        <v>90.06</v>
      </c>
      <c r="F53" s="19">
        <v>13.56</v>
      </c>
      <c r="G53" s="20">
        <v>103.62</v>
      </c>
      <c r="H53" s="21">
        <v>149800</v>
      </c>
      <c r="I53" s="22">
        <v>1445</v>
      </c>
      <c r="J53" s="31"/>
    </row>
    <row r="54" spans="1:10" ht="12.75">
      <c r="A54" s="17">
        <f t="shared" si="0"/>
        <v>52</v>
      </c>
      <c r="B54" s="17" t="s">
        <v>33</v>
      </c>
      <c r="C54" s="18">
        <v>3</v>
      </c>
      <c r="D54" s="30" t="s">
        <v>95</v>
      </c>
      <c r="E54" s="19">
        <v>56.91</v>
      </c>
      <c r="F54" s="19">
        <v>9</v>
      </c>
      <c r="G54" s="19">
        <v>65.91</v>
      </c>
      <c r="H54" s="21">
        <v>111500</v>
      </c>
      <c r="I54" s="22">
        <v>1690</v>
      </c>
      <c r="J54" s="31"/>
    </row>
    <row r="55" spans="1:10" ht="12.75">
      <c r="A55" s="17">
        <f t="shared" si="0"/>
        <v>53</v>
      </c>
      <c r="B55" s="17" t="s">
        <v>34</v>
      </c>
      <c r="C55" s="18">
        <v>3</v>
      </c>
      <c r="D55" s="30" t="s">
        <v>95</v>
      </c>
      <c r="E55" s="19">
        <v>54.54</v>
      </c>
      <c r="F55" s="19">
        <v>8.63</v>
      </c>
      <c r="G55" s="19">
        <v>63.17</v>
      </c>
      <c r="H55" s="21">
        <v>106800</v>
      </c>
      <c r="I55" s="22">
        <v>1690</v>
      </c>
      <c r="J55" s="31"/>
    </row>
    <row r="56" spans="1:10" ht="12.75">
      <c r="A56" s="17">
        <f t="shared" si="0"/>
        <v>54</v>
      </c>
      <c r="B56" s="17" t="s">
        <v>35</v>
      </c>
      <c r="C56" s="18">
        <v>3</v>
      </c>
      <c r="D56" s="18" t="s">
        <v>97</v>
      </c>
      <c r="E56" s="20">
        <v>92.87</v>
      </c>
      <c r="F56" s="19">
        <v>13.98</v>
      </c>
      <c r="G56" s="20">
        <v>106.85</v>
      </c>
      <c r="H56" s="21">
        <v>160000</v>
      </c>
      <c r="I56" s="22">
        <v>1495</v>
      </c>
      <c r="J56" s="31"/>
    </row>
    <row r="57" spans="1:10" ht="12.75">
      <c r="A57" s="17">
        <f t="shared" si="0"/>
        <v>55</v>
      </c>
      <c r="B57" s="17" t="s">
        <v>47</v>
      </c>
      <c r="C57" s="18">
        <v>4</v>
      </c>
      <c r="D57" s="30" t="s">
        <v>95</v>
      </c>
      <c r="E57" s="19">
        <v>59.46</v>
      </c>
      <c r="F57" s="19">
        <v>8.68</v>
      </c>
      <c r="G57" s="19">
        <v>68.14</v>
      </c>
      <c r="H57" s="21">
        <v>127600</v>
      </c>
      <c r="I57" s="22">
        <v>1875</v>
      </c>
      <c r="J57" s="31"/>
    </row>
    <row r="58" spans="1:10" ht="12.75">
      <c r="A58" s="17">
        <f t="shared" si="0"/>
        <v>56</v>
      </c>
      <c r="B58" s="17" t="s">
        <v>48</v>
      </c>
      <c r="C58" s="18">
        <v>4</v>
      </c>
      <c r="D58" s="30" t="s">
        <v>95</v>
      </c>
      <c r="E58" s="19">
        <v>55.38</v>
      </c>
      <c r="F58" s="19">
        <v>8.76</v>
      </c>
      <c r="G58" s="19">
        <v>64.14</v>
      </c>
      <c r="H58" s="21">
        <v>120100</v>
      </c>
      <c r="I58" s="22">
        <v>1870</v>
      </c>
      <c r="J58" s="31"/>
    </row>
    <row r="59" spans="1:10" ht="12.75">
      <c r="A59" s="17">
        <f t="shared" si="0"/>
        <v>57</v>
      </c>
      <c r="B59" s="37" t="s">
        <v>49</v>
      </c>
      <c r="C59" s="38">
        <v>4</v>
      </c>
      <c r="D59" s="39" t="s">
        <v>95</v>
      </c>
      <c r="E59" s="40">
        <v>54.54</v>
      </c>
      <c r="F59" s="40">
        <v>8.63</v>
      </c>
      <c r="G59" s="40">
        <v>63.17</v>
      </c>
      <c r="H59" s="34">
        <v>118128</v>
      </c>
      <c r="I59" s="41">
        <v>1870</v>
      </c>
      <c r="J59" s="36"/>
    </row>
    <row r="60" spans="1:10" ht="12.75">
      <c r="A60" s="17">
        <f t="shared" si="0"/>
        <v>58</v>
      </c>
      <c r="B60" s="17" t="s">
        <v>50</v>
      </c>
      <c r="C60" s="18">
        <v>4</v>
      </c>
      <c r="D60" s="18" t="s">
        <v>97</v>
      </c>
      <c r="E60" s="20">
        <v>92.41</v>
      </c>
      <c r="F60" s="19">
        <v>13.88</v>
      </c>
      <c r="G60" s="20">
        <v>106.29</v>
      </c>
      <c r="H60" s="21">
        <v>180800</v>
      </c>
      <c r="I60" s="22">
        <v>1700</v>
      </c>
      <c r="J60" s="31"/>
    </row>
    <row r="61" spans="1:10" ht="12.75">
      <c r="A61" s="17">
        <f t="shared" si="0"/>
        <v>59</v>
      </c>
      <c r="B61" s="17" t="s">
        <v>59</v>
      </c>
      <c r="C61" s="18">
        <v>5</v>
      </c>
      <c r="D61" s="30" t="s">
        <v>95</v>
      </c>
      <c r="E61" s="19">
        <v>55.75</v>
      </c>
      <c r="F61" s="19">
        <v>8.82</v>
      </c>
      <c r="G61" s="19">
        <v>64.57</v>
      </c>
      <c r="H61" s="21">
        <v>137500</v>
      </c>
      <c r="I61" s="22">
        <v>2130</v>
      </c>
      <c r="J61" s="31"/>
    </row>
    <row r="62" spans="1:10" ht="12.75">
      <c r="A62" s="33">
        <v>60</v>
      </c>
      <c r="B62" s="33" t="s">
        <v>60</v>
      </c>
      <c r="C62" s="42">
        <v>5</v>
      </c>
      <c r="D62" s="42" t="s">
        <v>97</v>
      </c>
      <c r="E62" s="43">
        <v>90.58</v>
      </c>
      <c r="F62" s="44">
        <v>13.64</v>
      </c>
      <c r="G62" s="43">
        <v>104.22</v>
      </c>
      <c r="H62" s="45">
        <v>192500</v>
      </c>
      <c r="I62" s="45">
        <v>1850</v>
      </c>
      <c r="J62" s="29" t="s">
        <v>76</v>
      </c>
    </row>
    <row r="63" spans="1:10" ht="38.25">
      <c r="A63" s="17">
        <f>1+A62</f>
        <v>61</v>
      </c>
      <c r="B63" s="17" t="s">
        <v>66</v>
      </c>
      <c r="C63" s="18">
        <v>6</v>
      </c>
      <c r="D63" s="19" t="s">
        <v>95</v>
      </c>
      <c r="E63" s="20">
        <v>82.7</v>
      </c>
      <c r="F63" s="19">
        <v>10.92</v>
      </c>
      <c r="G63" s="20">
        <v>93.62</v>
      </c>
      <c r="H63" s="21">
        <v>368640</v>
      </c>
      <c r="I63" s="22">
        <v>2000</v>
      </c>
      <c r="J63" s="23" t="s">
        <v>92</v>
      </c>
    </row>
    <row r="64" spans="1:10" ht="13.5" thickBot="1">
      <c r="A64" s="17">
        <f>1+A63</f>
        <v>62</v>
      </c>
      <c r="B64" s="46" t="s">
        <v>67</v>
      </c>
      <c r="C64" s="47">
        <v>6</v>
      </c>
      <c r="D64" s="48" t="s">
        <v>95</v>
      </c>
      <c r="E64" s="49">
        <f>82.76+18.53</f>
        <v>101.29</v>
      </c>
      <c r="F64" s="48">
        <v>11.75</v>
      </c>
      <c r="G64" s="49">
        <f>94.51+18.53</f>
        <v>113.04</v>
      </c>
      <c r="H64" s="50">
        <v>226080</v>
      </c>
      <c r="I64" s="51">
        <v>2000</v>
      </c>
      <c r="J64" s="52" t="s">
        <v>93</v>
      </c>
    </row>
  </sheetData>
  <sheetProtection/>
  <mergeCells count="1">
    <mergeCell ref="A1:J1"/>
  </mergeCells>
  <conditionalFormatting sqref="E3:G64 C3:C64">
    <cfRule type="expression" priority="1" dxfId="0" stopIfTrue="1">
      <formula>#REF!=""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9.140625" style="2" customWidth="1"/>
    <col min="2" max="2" width="10.140625" style="2" customWidth="1"/>
    <col min="3" max="3" width="12.28125" style="2" customWidth="1"/>
    <col min="4" max="4" width="15.28125" style="2" customWidth="1"/>
    <col min="5" max="5" width="15.421875" style="2" customWidth="1"/>
    <col min="6" max="6" width="12.57421875" style="2" customWidth="1"/>
    <col min="7" max="8" width="10.7109375" style="2" customWidth="1"/>
    <col min="9" max="9" width="12.00390625" style="2" customWidth="1"/>
    <col min="10" max="10" width="15.421875" style="2" customWidth="1"/>
    <col min="11" max="11" width="18.28125" style="0" customWidth="1"/>
  </cols>
  <sheetData>
    <row r="1" spans="1:9" ht="13.5" thickBot="1">
      <c r="A1" s="54" t="s">
        <v>98</v>
      </c>
      <c r="B1" s="54"/>
      <c r="C1" s="54"/>
      <c r="D1" s="54"/>
      <c r="E1" s="54"/>
      <c r="F1" s="54"/>
      <c r="G1" s="54"/>
      <c r="H1" s="54"/>
      <c r="I1" s="54"/>
    </row>
    <row r="2" spans="1:10" ht="39" thickBot="1">
      <c r="A2" s="1" t="s">
        <v>0</v>
      </c>
      <c r="B2" s="3" t="s">
        <v>0</v>
      </c>
      <c r="C2" s="1" t="s">
        <v>1</v>
      </c>
      <c r="D2" s="4" t="s">
        <v>3</v>
      </c>
      <c r="E2" s="1" t="s">
        <v>69</v>
      </c>
      <c r="F2" s="5" t="s">
        <v>80</v>
      </c>
      <c r="G2" s="6" t="s">
        <v>81</v>
      </c>
      <c r="H2" s="7" t="s">
        <v>2</v>
      </c>
      <c r="I2" s="7" t="s">
        <v>82</v>
      </c>
      <c r="J2" s="8" t="s">
        <v>5</v>
      </c>
    </row>
    <row r="3" spans="1:10" ht="12.75">
      <c r="A3" s="10">
        <v>1</v>
      </c>
      <c r="B3" s="10" t="s">
        <v>6</v>
      </c>
      <c r="C3" s="11">
        <v>2</v>
      </c>
      <c r="D3" s="12" t="s">
        <v>87</v>
      </c>
      <c r="E3" s="13">
        <v>62.75</v>
      </c>
      <c r="F3" s="13">
        <v>8.85</v>
      </c>
      <c r="G3" s="13">
        <v>71.6</v>
      </c>
      <c r="H3" s="14">
        <v>101500</v>
      </c>
      <c r="I3" s="15">
        <v>1420</v>
      </c>
      <c r="J3" s="16"/>
    </row>
    <row r="4" spans="1:10" ht="25.5">
      <c r="A4" s="17">
        <f>1+A3</f>
        <v>2</v>
      </c>
      <c r="B4" s="17" t="s">
        <v>7</v>
      </c>
      <c r="C4" s="18">
        <v>2</v>
      </c>
      <c r="D4" s="19" t="s">
        <v>88</v>
      </c>
      <c r="E4" s="20">
        <v>52.43</v>
      </c>
      <c r="F4" s="19">
        <v>7.7</v>
      </c>
      <c r="G4" s="20">
        <v>60.13</v>
      </c>
      <c r="H4" s="21">
        <v>133300</v>
      </c>
      <c r="I4" s="22">
        <v>1420</v>
      </c>
      <c r="J4" s="23" t="s">
        <v>83</v>
      </c>
    </row>
    <row r="5" spans="1:10" ht="12.75">
      <c r="A5" s="24">
        <f aca="true" t="shared" si="0" ref="A5:A61">1+A4</f>
        <v>3</v>
      </c>
      <c r="B5" s="24" t="s">
        <v>8</v>
      </c>
      <c r="C5" s="25">
        <v>2</v>
      </c>
      <c r="D5" s="26" t="s">
        <v>87</v>
      </c>
      <c r="E5" s="27">
        <v>56.91</v>
      </c>
      <c r="F5" s="27">
        <v>8.69</v>
      </c>
      <c r="G5" s="27">
        <v>65.6</v>
      </c>
      <c r="H5" s="28">
        <v>101800</v>
      </c>
      <c r="I5" s="28">
        <v>1550</v>
      </c>
      <c r="J5" s="29" t="s">
        <v>68</v>
      </c>
    </row>
    <row r="6" spans="1:10" ht="12.75">
      <c r="A6" s="17">
        <f t="shared" si="0"/>
        <v>4</v>
      </c>
      <c r="B6" s="17" t="s">
        <v>9</v>
      </c>
      <c r="C6" s="18">
        <v>2</v>
      </c>
      <c r="D6" s="30" t="s">
        <v>87</v>
      </c>
      <c r="E6" s="19">
        <v>54.54</v>
      </c>
      <c r="F6" s="19">
        <v>8.33</v>
      </c>
      <c r="G6" s="19">
        <v>62.87</v>
      </c>
      <c r="H6" s="21">
        <v>97600</v>
      </c>
      <c r="I6" s="22">
        <v>1550</v>
      </c>
      <c r="J6" s="31"/>
    </row>
    <row r="7" spans="1:10" ht="12.75">
      <c r="A7" s="17">
        <f t="shared" si="0"/>
        <v>5</v>
      </c>
      <c r="B7" s="17" t="s">
        <v>22</v>
      </c>
      <c r="C7" s="18">
        <v>3</v>
      </c>
      <c r="D7" s="30" t="s">
        <v>87</v>
      </c>
      <c r="E7" s="19">
        <v>62.75</v>
      </c>
      <c r="F7" s="19">
        <v>8.85</v>
      </c>
      <c r="G7" s="19">
        <v>71.6</v>
      </c>
      <c r="H7" s="21">
        <v>108800</v>
      </c>
      <c r="I7" s="22">
        <v>1519.5530726256984</v>
      </c>
      <c r="J7" s="31"/>
    </row>
    <row r="8" spans="1:10" ht="12.75">
      <c r="A8" s="17">
        <f t="shared" si="0"/>
        <v>6</v>
      </c>
      <c r="B8" s="17" t="s">
        <v>23</v>
      </c>
      <c r="C8" s="18">
        <v>3</v>
      </c>
      <c r="D8" s="30" t="s">
        <v>87</v>
      </c>
      <c r="E8" s="19">
        <v>58.44</v>
      </c>
      <c r="F8" s="19">
        <v>8.59</v>
      </c>
      <c r="G8" s="19">
        <v>67.03</v>
      </c>
      <c r="H8" s="21">
        <v>103900</v>
      </c>
      <c r="I8" s="22">
        <v>1550.0522154259286</v>
      </c>
      <c r="J8" s="31"/>
    </row>
    <row r="9" spans="1:10" ht="12.75">
      <c r="A9" s="17">
        <f t="shared" si="0"/>
        <v>7</v>
      </c>
      <c r="B9" s="17" t="s">
        <v>24</v>
      </c>
      <c r="C9" s="18">
        <v>3</v>
      </c>
      <c r="D9" s="30" t="s">
        <v>87</v>
      </c>
      <c r="E9" s="19">
        <v>56.91</v>
      </c>
      <c r="F9" s="19">
        <v>8.69</v>
      </c>
      <c r="G9" s="19">
        <v>65.6</v>
      </c>
      <c r="H9" s="21">
        <v>112300</v>
      </c>
      <c r="I9" s="22">
        <v>1710</v>
      </c>
      <c r="J9" s="31"/>
    </row>
    <row r="10" spans="1:10" ht="12.75">
      <c r="A10" s="17">
        <f t="shared" si="0"/>
        <v>8</v>
      </c>
      <c r="B10" s="17" t="s">
        <v>25</v>
      </c>
      <c r="C10" s="18">
        <v>3</v>
      </c>
      <c r="D10" s="30" t="s">
        <v>87</v>
      </c>
      <c r="E10" s="19">
        <v>64.54</v>
      </c>
      <c r="F10" s="19">
        <v>8.33</v>
      </c>
      <c r="G10" s="19">
        <v>62.87</v>
      </c>
      <c r="H10" s="21">
        <v>107700</v>
      </c>
      <c r="I10" s="22">
        <v>1715</v>
      </c>
      <c r="J10" s="31"/>
    </row>
    <row r="11" spans="1:10" ht="12.75">
      <c r="A11" s="17">
        <f t="shared" si="0"/>
        <v>9</v>
      </c>
      <c r="B11" s="17" t="s">
        <v>26</v>
      </c>
      <c r="C11" s="18">
        <v>3</v>
      </c>
      <c r="D11" s="18" t="s">
        <v>89</v>
      </c>
      <c r="E11" s="20">
        <v>92.87</v>
      </c>
      <c r="F11" s="19">
        <v>13.51</v>
      </c>
      <c r="G11" s="20">
        <v>106.38</v>
      </c>
      <c r="H11" s="21">
        <v>159500</v>
      </c>
      <c r="I11" s="22">
        <v>1500</v>
      </c>
      <c r="J11" s="31"/>
    </row>
    <row r="12" spans="1:10" ht="12.75">
      <c r="A12" s="17">
        <f t="shared" si="0"/>
        <v>10</v>
      </c>
      <c r="B12" s="17" t="s">
        <v>36</v>
      </c>
      <c r="C12" s="18">
        <v>4</v>
      </c>
      <c r="D12" s="30" t="s">
        <v>87</v>
      </c>
      <c r="E12" s="19">
        <v>62.2</v>
      </c>
      <c r="F12" s="19">
        <v>8.77</v>
      </c>
      <c r="G12" s="19">
        <v>70.97</v>
      </c>
      <c r="H12" s="21">
        <v>125300</v>
      </c>
      <c r="I12" s="22">
        <v>1765</v>
      </c>
      <c r="J12" s="31"/>
    </row>
    <row r="13" spans="1:10" ht="12.75">
      <c r="A13" s="17">
        <f t="shared" si="0"/>
        <v>11</v>
      </c>
      <c r="B13" s="17" t="s">
        <v>37</v>
      </c>
      <c r="C13" s="18">
        <v>4</v>
      </c>
      <c r="D13" s="30" t="s">
        <v>87</v>
      </c>
      <c r="E13" s="19">
        <v>57.98</v>
      </c>
      <c r="F13" s="19">
        <v>8.52</v>
      </c>
      <c r="G13" s="19">
        <v>66.5</v>
      </c>
      <c r="H13" s="21">
        <v>110300</v>
      </c>
      <c r="I13" s="22">
        <v>1660</v>
      </c>
      <c r="J13" s="31"/>
    </row>
    <row r="14" spans="1:10" ht="12.75">
      <c r="A14" s="17">
        <f t="shared" si="0"/>
        <v>12</v>
      </c>
      <c r="B14" s="17" t="s">
        <v>38</v>
      </c>
      <c r="C14" s="18">
        <v>4</v>
      </c>
      <c r="D14" s="30" t="s">
        <v>87</v>
      </c>
      <c r="E14" s="19">
        <v>56.74</v>
      </c>
      <c r="F14" s="19">
        <v>8.67</v>
      </c>
      <c r="G14" s="19">
        <v>65.41</v>
      </c>
      <c r="H14" s="21">
        <v>124900</v>
      </c>
      <c r="I14" s="22">
        <v>1910</v>
      </c>
      <c r="J14" s="31"/>
    </row>
    <row r="15" spans="1:10" ht="12.75">
      <c r="A15" s="17">
        <f t="shared" si="0"/>
        <v>13</v>
      </c>
      <c r="B15" s="17" t="s">
        <v>39</v>
      </c>
      <c r="C15" s="18">
        <v>4</v>
      </c>
      <c r="D15" s="30" t="s">
        <v>87</v>
      </c>
      <c r="E15" s="19">
        <v>55.09</v>
      </c>
      <c r="F15" s="19">
        <v>8.42</v>
      </c>
      <c r="G15" s="19">
        <v>63.51</v>
      </c>
      <c r="H15" s="21">
        <v>118900</v>
      </c>
      <c r="I15" s="22">
        <v>1870</v>
      </c>
      <c r="J15" s="31"/>
    </row>
    <row r="16" spans="1:10" ht="12.75">
      <c r="A16" s="17">
        <f t="shared" si="0"/>
        <v>14</v>
      </c>
      <c r="B16" s="17" t="s">
        <v>40</v>
      </c>
      <c r="C16" s="18">
        <v>4</v>
      </c>
      <c r="D16" s="18" t="s">
        <v>89</v>
      </c>
      <c r="E16" s="20">
        <v>92.41</v>
      </c>
      <c r="F16" s="19">
        <v>13.44</v>
      </c>
      <c r="G16" s="20">
        <v>105.85</v>
      </c>
      <c r="H16" s="21">
        <v>192500</v>
      </c>
      <c r="I16" s="22">
        <v>1820</v>
      </c>
      <c r="J16" s="31"/>
    </row>
    <row r="17" spans="1:10" ht="12.75">
      <c r="A17" s="17">
        <f t="shared" si="0"/>
        <v>15</v>
      </c>
      <c r="B17" s="17" t="s">
        <v>51</v>
      </c>
      <c r="C17" s="18">
        <v>5</v>
      </c>
      <c r="D17" s="30" t="s">
        <v>87</v>
      </c>
      <c r="E17" s="19">
        <v>60.71</v>
      </c>
      <c r="F17" s="19">
        <v>8.56</v>
      </c>
      <c r="G17" s="19">
        <v>69.27</v>
      </c>
      <c r="H17" s="21">
        <v>140800</v>
      </c>
      <c r="I17" s="22">
        <v>2035</v>
      </c>
      <c r="J17" s="31"/>
    </row>
    <row r="18" spans="1:10" ht="12.75">
      <c r="A18" s="17">
        <f t="shared" si="0"/>
        <v>16</v>
      </c>
      <c r="B18" s="17" t="s">
        <v>52</v>
      </c>
      <c r="C18" s="18">
        <v>5</v>
      </c>
      <c r="D18" s="30" t="s">
        <v>87</v>
      </c>
      <c r="E18" s="19">
        <v>58.44</v>
      </c>
      <c r="F18" s="19">
        <v>8.59</v>
      </c>
      <c r="G18" s="19">
        <v>67.03</v>
      </c>
      <c r="H18" s="21">
        <v>121900</v>
      </c>
      <c r="I18" s="22">
        <v>1820</v>
      </c>
      <c r="J18" s="31"/>
    </row>
    <row r="19" spans="1:10" ht="12.75">
      <c r="A19" s="17">
        <f t="shared" si="0"/>
        <v>17</v>
      </c>
      <c r="B19" s="17" t="s">
        <v>53</v>
      </c>
      <c r="C19" s="18">
        <v>5</v>
      </c>
      <c r="D19" s="30" t="s">
        <v>87</v>
      </c>
      <c r="E19" s="19">
        <v>55.75</v>
      </c>
      <c r="F19" s="19">
        <v>8.52</v>
      </c>
      <c r="G19" s="19">
        <v>64.27</v>
      </c>
      <c r="H19" s="21">
        <v>130700</v>
      </c>
      <c r="I19" s="22">
        <v>2035</v>
      </c>
      <c r="J19" s="31"/>
    </row>
    <row r="20" spans="1:10" ht="12.75">
      <c r="A20" s="17">
        <f t="shared" si="0"/>
        <v>18</v>
      </c>
      <c r="B20" s="17" t="s">
        <v>54</v>
      </c>
      <c r="C20" s="18">
        <v>5</v>
      </c>
      <c r="D20" s="30" t="s">
        <v>87</v>
      </c>
      <c r="E20" s="19">
        <v>55.67</v>
      </c>
      <c r="F20" s="19">
        <v>8.51</v>
      </c>
      <c r="G20" s="19">
        <v>64.18</v>
      </c>
      <c r="H20" s="21">
        <v>130500</v>
      </c>
      <c r="I20" s="22">
        <v>2035</v>
      </c>
      <c r="J20" s="31"/>
    </row>
    <row r="21" spans="1:10" ht="12.75">
      <c r="A21" s="17">
        <f t="shared" si="0"/>
        <v>19</v>
      </c>
      <c r="B21" s="17" t="s">
        <v>55</v>
      </c>
      <c r="C21" s="18">
        <v>5</v>
      </c>
      <c r="D21" s="30" t="s">
        <v>89</v>
      </c>
      <c r="E21" s="19">
        <v>90.58</v>
      </c>
      <c r="F21" s="19">
        <v>13.17</v>
      </c>
      <c r="G21" s="19">
        <v>103.75</v>
      </c>
      <c r="H21" s="21">
        <v>205000</v>
      </c>
      <c r="I21" s="22">
        <v>1976</v>
      </c>
      <c r="J21" s="31"/>
    </row>
    <row r="22" spans="1:10" ht="38.25">
      <c r="A22" s="17">
        <f t="shared" si="0"/>
        <v>20</v>
      </c>
      <c r="B22" s="17" t="s">
        <v>61</v>
      </c>
      <c r="C22" s="18">
        <v>6</v>
      </c>
      <c r="D22" s="19" t="s">
        <v>87</v>
      </c>
      <c r="E22" s="20">
        <v>82.7</v>
      </c>
      <c r="F22" s="19">
        <v>10.54</v>
      </c>
      <c r="G22" s="20">
        <v>93.24</v>
      </c>
      <c r="H22" s="21">
        <v>331092</v>
      </c>
      <c r="I22" s="22">
        <v>1800</v>
      </c>
      <c r="J22" s="23" t="s">
        <v>84</v>
      </c>
    </row>
    <row r="23" spans="1:10" ht="25.5">
      <c r="A23" s="17">
        <f t="shared" si="0"/>
        <v>21</v>
      </c>
      <c r="B23" s="17" t="s">
        <v>62</v>
      </c>
      <c r="C23" s="18">
        <v>6</v>
      </c>
      <c r="D23" s="19" t="s">
        <v>87</v>
      </c>
      <c r="E23" s="20">
        <f>82.76+18.53</f>
        <v>101.29</v>
      </c>
      <c r="F23" s="19">
        <v>11.34</v>
      </c>
      <c r="G23" s="20">
        <f>94.1+18.53</f>
        <v>112.63</v>
      </c>
      <c r="H23" s="21">
        <v>225260</v>
      </c>
      <c r="I23" s="22">
        <v>2000</v>
      </c>
      <c r="J23" s="32" t="s">
        <v>85</v>
      </c>
    </row>
    <row r="24" spans="1:10" ht="12.75">
      <c r="A24" s="17">
        <f t="shared" si="0"/>
        <v>22</v>
      </c>
      <c r="B24" s="17" t="s">
        <v>10</v>
      </c>
      <c r="C24" s="18">
        <v>2</v>
      </c>
      <c r="D24" s="18" t="s">
        <v>89</v>
      </c>
      <c r="E24" s="20">
        <v>87.88</v>
      </c>
      <c r="F24" s="19">
        <v>12.55</v>
      </c>
      <c r="G24" s="20">
        <v>100.43</v>
      </c>
      <c r="H24" s="21">
        <v>145100</v>
      </c>
      <c r="I24" s="22">
        <v>1444.787414119287</v>
      </c>
      <c r="J24" s="31"/>
    </row>
    <row r="25" spans="1:10" ht="12.75">
      <c r="A25" s="17">
        <f t="shared" si="0"/>
        <v>23</v>
      </c>
      <c r="B25" s="17" t="s">
        <v>11</v>
      </c>
      <c r="C25" s="18">
        <v>2</v>
      </c>
      <c r="D25" s="30" t="s">
        <v>87</v>
      </c>
      <c r="E25" s="19">
        <v>53.97</v>
      </c>
      <c r="F25" s="19">
        <v>8.1</v>
      </c>
      <c r="G25" s="19">
        <v>62.07</v>
      </c>
      <c r="H25" s="21">
        <v>102900</v>
      </c>
      <c r="I25" s="22">
        <v>1655</v>
      </c>
      <c r="J25" s="31"/>
    </row>
    <row r="26" spans="1:10" ht="12.75">
      <c r="A26" s="17">
        <f t="shared" si="0"/>
        <v>24</v>
      </c>
      <c r="B26" s="17" t="s">
        <v>12</v>
      </c>
      <c r="C26" s="18">
        <v>2</v>
      </c>
      <c r="D26" s="30" t="s">
        <v>87</v>
      </c>
      <c r="E26" s="19">
        <v>54.06</v>
      </c>
      <c r="F26" s="19">
        <v>8.11</v>
      </c>
      <c r="G26" s="19">
        <v>62.17</v>
      </c>
      <c r="H26" s="21">
        <v>103100</v>
      </c>
      <c r="I26" s="22">
        <v>1655</v>
      </c>
      <c r="J26" s="31"/>
    </row>
    <row r="27" spans="1:10" ht="12.75">
      <c r="A27" s="17">
        <f t="shared" si="0"/>
        <v>25</v>
      </c>
      <c r="B27" s="17" t="s">
        <v>13</v>
      </c>
      <c r="C27" s="18">
        <v>2</v>
      </c>
      <c r="D27" s="30" t="s">
        <v>87</v>
      </c>
      <c r="E27" s="19">
        <v>53.46</v>
      </c>
      <c r="F27" s="19">
        <v>8.02</v>
      </c>
      <c r="G27" s="19">
        <v>61.48</v>
      </c>
      <c r="H27" s="21">
        <v>101900</v>
      </c>
      <c r="I27" s="22">
        <v>1655</v>
      </c>
      <c r="J27" s="31"/>
    </row>
    <row r="28" spans="1:10" ht="12.75">
      <c r="A28" s="17">
        <f t="shared" si="0"/>
        <v>26</v>
      </c>
      <c r="B28" s="17" t="s">
        <v>14</v>
      </c>
      <c r="C28" s="18">
        <v>2</v>
      </c>
      <c r="D28" s="18" t="s">
        <v>89</v>
      </c>
      <c r="E28" s="20">
        <v>87.92</v>
      </c>
      <c r="F28" s="19">
        <v>11.53</v>
      </c>
      <c r="G28" s="20">
        <v>99.45</v>
      </c>
      <c r="H28" s="21">
        <v>143700</v>
      </c>
      <c r="I28" s="22">
        <v>1444.947209653092</v>
      </c>
      <c r="J28" s="31"/>
    </row>
    <row r="29" spans="1:10" ht="12.75">
      <c r="A29" s="33">
        <f t="shared" si="0"/>
        <v>27</v>
      </c>
      <c r="B29" s="24" t="s">
        <v>15</v>
      </c>
      <c r="C29" s="25">
        <v>2</v>
      </c>
      <c r="D29" s="26" t="s">
        <v>4</v>
      </c>
      <c r="E29" s="27">
        <v>41.54</v>
      </c>
      <c r="F29" s="27">
        <v>5.75</v>
      </c>
      <c r="G29" s="27">
        <v>47.29</v>
      </c>
      <c r="H29" s="28"/>
      <c r="I29" s="28"/>
      <c r="J29" s="29" t="s">
        <v>68</v>
      </c>
    </row>
    <row r="30" spans="1:10" ht="12.75">
      <c r="A30" s="17">
        <f t="shared" si="0"/>
        <v>28</v>
      </c>
      <c r="B30" s="17" t="s">
        <v>16</v>
      </c>
      <c r="C30" s="18">
        <v>2</v>
      </c>
      <c r="D30" s="30" t="s">
        <v>87</v>
      </c>
      <c r="E30" s="19">
        <v>53.12</v>
      </c>
      <c r="F30" s="19">
        <v>7.36</v>
      </c>
      <c r="G30" s="19">
        <v>60.48</v>
      </c>
      <c r="H30" s="34">
        <v>80900</v>
      </c>
      <c r="I30" s="35">
        <v>1340</v>
      </c>
      <c r="J30" s="36"/>
    </row>
    <row r="31" spans="1:10" ht="12.75">
      <c r="A31" s="17">
        <f t="shared" si="0"/>
        <v>29</v>
      </c>
      <c r="B31" s="17" t="s">
        <v>27</v>
      </c>
      <c r="C31" s="18">
        <v>3</v>
      </c>
      <c r="D31" s="18" t="s">
        <v>89</v>
      </c>
      <c r="E31" s="20">
        <v>86.95</v>
      </c>
      <c r="F31" s="19">
        <v>12.42</v>
      </c>
      <c r="G31" s="20">
        <v>99.37</v>
      </c>
      <c r="H31" s="21">
        <v>148900</v>
      </c>
      <c r="I31" s="22">
        <v>1500</v>
      </c>
      <c r="J31" s="31"/>
    </row>
    <row r="32" spans="1:10" ht="12.75">
      <c r="A32" s="17">
        <f t="shared" si="0"/>
        <v>30</v>
      </c>
      <c r="B32" s="17" t="s">
        <v>28</v>
      </c>
      <c r="C32" s="18">
        <v>3</v>
      </c>
      <c r="D32" s="30" t="s">
        <v>87</v>
      </c>
      <c r="E32" s="19">
        <v>53.97</v>
      </c>
      <c r="F32" s="19">
        <v>8.1</v>
      </c>
      <c r="G32" s="19">
        <v>62.07</v>
      </c>
      <c r="H32" s="21">
        <v>109600</v>
      </c>
      <c r="I32" s="22">
        <v>1765</v>
      </c>
      <c r="J32" s="31"/>
    </row>
    <row r="33" spans="1:10" ht="12.75">
      <c r="A33" s="17">
        <f t="shared" si="0"/>
        <v>31</v>
      </c>
      <c r="B33" s="17" t="s">
        <v>29</v>
      </c>
      <c r="C33" s="18">
        <v>3</v>
      </c>
      <c r="D33" s="30" t="s">
        <v>87</v>
      </c>
      <c r="E33" s="19">
        <v>55.56</v>
      </c>
      <c r="F33" s="19">
        <v>8.33</v>
      </c>
      <c r="G33" s="19">
        <v>63.89</v>
      </c>
      <c r="H33" s="21">
        <v>112800</v>
      </c>
      <c r="I33" s="22">
        <v>1765</v>
      </c>
      <c r="J33" s="31"/>
    </row>
    <row r="34" spans="1:10" ht="12.75">
      <c r="A34" s="17">
        <f t="shared" si="0"/>
        <v>32</v>
      </c>
      <c r="B34" s="17" t="s">
        <v>30</v>
      </c>
      <c r="C34" s="18">
        <v>3</v>
      </c>
      <c r="D34" s="30" t="s">
        <v>87</v>
      </c>
      <c r="E34" s="19">
        <v>54.19</v>
      </c>
      <c r="F34" s="19">
        <v>8.13</v>
      </c>
      <c r="G34" s="19">
        <v>62.32</v>
      </c>
      <c r="H34" s="21">
        <v>110000</v>
      </c>
      <c r="I34" s="22">
        <v>1765.0834403080873</v>
      </c>
      <c r="J34" s="31"/>
    </row>
    <row r="35" spans="1:10" ht="12.75">
      <c r="A35" s="17">
        <f t="shared" si="0"/>
        <v>33</v>
      </c>
      <c r="B35" s="17" t="s">
        <v>31</v>
      </c>
      <c r="C35" s="18">
        <v>3</v>
      </c>
      <c r="D35" s="18" t="s">
        <v>89</v>
      </c>
      <c r="E35" s="20">
        <v>87.72</v>
      </c>
      <c r="F35" s="19">
        <v>12.48</v>
      </c>
      <c r="G35" s="20">
        <v>99.9</v>
      </c>
      <c r="H35" s="21">
        <v>159300</v>
      </c>
      <c r="I35" s="22">
        <v>1594.5945945945946</v>
      </c>
      <c r="J35" s="31"/>
    </row>
    <row r="36" spans="1:10" ht="12.75">
      <c r="A36" s="17">
        <f t="shared" si="0"/>
        <v>34</v>
      </c>
      <c r="B36" s="17" t="s">
        <v>32</v>
      </c>
      <c r="C36" s="18">
        <v>3</v>
      </c>
      <c r="D36" s="30" t="s">
        <v>4</v>
      </c>
      <c r="E36" s="19">
        <v>41.24</v>
      </c>
      <c r="F36" s="19">
        <v>5.71</v>
      </c>
      <c r="G36" s="19">
        <v>46.95</v>
      </c>
      <c r="H36" s="21">
        <v>68800</v>
      </c>
      <c r="I36" s="22">
        <v>1465.3887113951012</v>
      </c>
      <c r="J36" s="31"/>
    </row>
    <row r="37" spans="1:10" ht="12.75">
      <c r="A37" s="17">
        <f t="shared" si="0"/>
        <v>35</v>
      </c>
      <c r="B37" s="17" t="s">
        <v>41</v>
      </c>
      <c r="C37" s="18">
        <v>4</v>
      </c>
      <c r="D37" s="18" t="s">
        <v>89</v>
      </c>
      <c r="E37" s="20">
        <v>87.38</v>
      </c>
      <c r="F37" s="19">
        <v>12.48</v>
      </c>
      <c r="G37" s="20">
        <v>99.86</v>
      </c>
      <c r="H37" s="21">
        <v>181600</v>
      </c>
      <c r="I37" s="22">
        <v>1820</v>
      </c>
      <c r="J37" s="31"/>
    </row>
    <row r="38" spans="1:10" ht="12.75">
      <c r="A38" s="17">
        <f t="shared" si="0"/>
        <v>36</v>
      </c>
      <c r="B38" s="17" t="s">
        <v>42</v>
      </c>
      <c r="C38" s="18">
        <v>4</v>
      </c>
      <c r="D38" s="30" t="s">
        <v>87</v>
      </c>
      <c r="E38" s="19">
        <v>54.54</v>
      </c>
      <c r="F38" s="19">
        <v>8.18</v>
      </c>
      <c r="G38" s="19">
        <v>62.72</v>
      </c>
      <c r="H38" s="21">
        <v>124100</v>
      </c>
      <c r="I38" s="22">
        <v>1980</v>
      </c>
      <c r="J38" s="31"/>
    </row>
    <row r="39" spans="1:10" ht="12.75">
      <c r="A39" s="17">
        <f t="shared" si="0"/>
        <v>37</v>
      </c>
      <c r="B39" s="17" t="s">
        <v>43</v>
      </c>
      <c r="C39" s="18">
        <v>4</v>
      </c>
      <c r="D39" s="30" t="s">
        <v>87</v>
      </c>
      <c r="E39" s="19">
        <v>55.11</v>
      </c>
      <c r="F39" s="19">
        <v>8.27</v>
      </c>
      <c r="G39" s="19">
        <v>63.38</v>
      </c>
      <c r="H39" s="21">
        <v>125500</v>
      </c>
      <c r="I39" s="22">
        <v>1980.1199116440516</v>
      </c>
      <c r="J39" s="31"/>
    </row>
    <row r="40" spans="1:10" ht="12.75">
      <c r="A40" s="17">
        <f t="shared" si="0"/>
        <v>38</v>
      </c>
      <c r="B40" s="17" t="s">
        <v>44</v>
      </c>
      <c r="C40" s="18">
        <v>4</v>
      </c>
      <c r="D40" s="18" t="s">
        <v>89</v>
      </c>
      <c r="E40" s="20">
        <v>87.4</v>
      </c>
      <c r="F40" s="19">
        <v>12.48</v>
      </c>
      <c r="G40" s="20">
        <v>99.88</v>
      </c>
      <c r="H40" s="21">
        <v>187000</v>
      </c>
      <c r="I40" s="22">
        <v>1870</v>
      </c>
      <c r="J40" s="31"/>
    </row>
    <row r="41" spans="1:10" ht="12.75">
      <c r="A41" s="17">
        <f t="shared" si="0"/>
        <v>39</v>
      </c>
      <c r="B41" s="17" t="s">
        <v>45</v>
      </c>
      <c r="C41" s="18">
        <v>4</v>
      </c>
      <c r="D41" s="30" t="s">
        <v>4</v>
      </c>
      <c r="E41" s="19">
        <v>40.98</v>
      </c>
      <c r="F41" s="19">
        <v>5.67</v>
      </c>
      <c r="G41" s="19">
        <v>46.65</v>
      </c>
      <c r="H41" s="21">
        <v>87500</v>
      </c>
      <c r="I41" s="22">
        <v>1875</v>
      </c>
      <c r="J41" s="31"/>
    </row>
    <row r="42" spans="1:10" ht="12.75">
      <c r="A42" s="17">
        <f t="shared" si="0"/>
        <v>40</v>
      </c>
      <c r="B42" s="37" t="s">
        <v>46</v>
      </c>
      <c r="C42" s="38">
        <v>4</v>
      </c>
      <c r="D42" s="39" t="s">
        <v>87</v>
      </c>
      <c r="E42" s="40">
        <v>52.09</v>
      </c>
      <c r="F42" s="40">
        <v>7.21</v>
      </c>
      <c r="G42" s="40">
        <v>59.3</v>
      </c>
      <c r="H42" s="34">
        <v>107900</v>
      </c>
      <c r="I42" s="41">
        <v>1819.5615514333897</v>
      </c>
      <c r="J42" s="36"/>
    </row>
    <row r="43" spans="1:10" ht="12.75">
      <c r="A43" s="17">
        <f t="shared" si="0"/>
        <v>41</v>
      </c>
      <c r="B43" s="17" t="s">
        <v>56</v>
      </c>
      <c r="C43" s="18">
        <v>5</v>
      </c>
      <c r="D43" s="30" t="s">
        <v>87</v>
      </c>
      <c r="E43" s="19">
        <v>53.97</v>
      </c>
      <c r="F43" s="19">
        <v>8.1</v>
      </c>
      <c r="G43" s="19">
        <v>62.07</v>
      </c>
      <c r="H43" s="34">
        <v>129500</v>
      </c>
      <c r="I43" s="41">
        <v>2085</v>
      </c>
      <c r="J43" s="36"/>
    </row>
    <row r="44" spans="1:10" ht="12.75">
      <c r="A44" s="17">
        <f t="shared" si="0"/>
        <v>42</v>
      </c>
      <c r="B44" s="17" t="s">
        <v>57</v>
      </c>
      <c r="C44" s="18">
        <v>5</v>
      </c>
      <c r="D44" s="30" t="s">
        <v>4</v>
      </c>
      <c r="E44" s="19">
        <v>41.16</v>
      </c>
      <c r="F44" s="19">
        <v>5.7</v>
      </c>
      <c r="G44" s="19">
        <v>46.86</v>
      </c>
      <c r="H44" s="21">
        <v>89700</v>
      </c>
      <c r="I44" s="22">
        <v>1915</v>
      </c>
      <c r="J44" s="31"/>
    </row>
    <row r="45" spans="1:10" ht="12.75">
      <c r="A45" s="17">
        <f t="shared" si="0"/>
        <v>43</v>
      </c>
      <c r="B45" s="17" t="s">
        <v>58</v>
      </c>
      <c r="C45" s="18">
        <v>5</v>
      </c>
      <c r="D45" s="30" t="s">
        <v>87</v>
      </c>
      <c r="E45" s="19">
        <v>54.29</v>
      </c>
      <c r="F45" s="19">
        <v>7.52</v>
      </c>
      <c r="G45" s="19">
        <v>61.81</v>
      </c>
      <c r="H45" s="21">
        <v>125000</v>
      </c>
      <c r="I45" s="22">
        <v>2020</v>
      </c>
      <c r="J45" s="31"/>
    </row>
    <row r="46" spans="1:10" ht="25.5">
      <c r="A46" s="17">
        <f t="shared" si="0"/>
        <v>44</v>
      </c>
      <c r="B46" s="17" t="s">
        <v>63</v>
      </c>
      <c r="C46" s="18">
        <v>6</v>
      </c>
      <c r="D46" s="19" t="s">
        <v>89</v>
      </c>
      <c r="E46" s="20">
        <f>124.51+38.33</f>
        <v>162.84</v>
      </c>
      <c r="F46" s="19">
        <v>16.27</v>
      </c>
      <c r="G46" s="20">
        <f>140.78+38.33</f>
        <v>179.11</v>
      </c>
      <c r="H46" s="21">
        <v>358220</v>
      </c>
      <c r="I46" s="22">
        <v>2000</v>
      </c>
      <c r="J46" s="32" t="s">
        <v>86</v>
      </c>
    </row>
    <row r="47" spans="1:10" ht="12.75">
      <c r="A47" s="17">
        <f t="shared" si="0"/>
        <v>45</v>
      </c>
      <c r="B47" s="17" t="s">
        <v>64</v>
      </c>
      <c r="C47" s="18">
        <v>6</v>
      </c>
      <c r="D47" s="30" t="s">
        <v>89</v>
      </c>
      <c r="E47" s="19">
        <v>97.24</v>
      </c>
      <c r="F47" s="19">
        <v>13.09</v>
      </c>
      <c r="G47" s="19">
        <v>110.33</v>
      </c>
      <c r="H47" s="21">
        <v>220660</v>
      </c>
      <c r="I47" s="22">
        <v>2000</v>
      </c>
      <c r="J47" s="31"/>
    </row>
    <row r="48" spans="1:10" ht="25.5">
      <c r="A48" s="17">
        <f t="shared" si="0"/>
        <v>46</v>
      </c>
      <c r="B48" s="17" t="s">
        <v>65</v>
      </c>
      <c r="C48" s="18">
        <v>6</v>
      </c>
      <c r="D48" s="19" t="s">
        <v>87</v>
      </c>
      <c r="E48" s="20">
        <f>82.85+39.02</f>
        <v>121.87</v>
      </c>
      <c r="F48" s="19">
        <v>11.15</v>
      </c>
      <c r="G48" s="20">
        <f>94+39.02</f>
        <v>133.02</v>
      </c>
      <c r="H48" s="21">
        <v>266040</v>
      </c>
      <c r="I48" s="22">
        <v>2000</v>
      </c>
      <c r="J48" s="32" t="s">
        <v>86</v>
      </c>
    </row>
    <row r="49" spans="1:10" ht="12.75">
      <c r="A49" s="33">
        <f t="shared" si="0"/>
        <v>47</v>
      </c>
      <c r="B49" s="24" t="s">
        <v>17</v>
      </c>
      <c r="C49" s="25">
        <v>2</v>
      </c>
      <c r="D49" s="26" t="s">
        <v>87</v>
      </c>
      <c r="E49" s="27">
        <v>62.75</v>
      </c>
      <c r="F49" s="27">
        <v>9.16</v>
      </c>
      <c r="G49" s="27">
        <v>71.91</v>
      </c>
      <c r="H49" s="28"/>
      <c r="I49" s="28"/>
      <c r="J49" s="29" t="s">
        <v>68</v>
      </c>
    </row>
    <row r="50" spans="1:10" ht="12.75">
      <c r="A50" s="17">
        <f t="shared" si="0"/>
        <v>48</v>
      </c>
      <c r="B50" s="17" t="s">
        <v>18</v>
      </c>
      <c r="C50" s="18">
        <v>2</v>
      </c>
      <c r="D50" s="30" t="s">
        <v>87</v>
      </c>
      <c r="E50" s="19">
        <v>57.91</v>
      </c>
      <c r="F50" s="19">
        <v>8.99</v>
      </c>
      <c r="G50" s="19">
        <v>66.9</v>
      </c>
      <c r="H50" s="21">
        <v>90200</v>
      </c>
      <c r="I50" s="22">
        <v>1350</v>
      </c>
      <c r="J50" s="31"/>
    </row>
    <row r="51" spans="1:10" ht="12.75">
      <c r="A51" s="17">
        <f t="shared" si="0"/>
        <v>49</v>
      </c>
      <c r="B51" s="17" t="s">
        <v>19</v>
      </c>
      <c r="C51" s="18">
        <v>2</v>
      </c>
      <c r="D51" s="30" t="s">
        <v>87</v>
      </c>
      <c r="E51" s="19">
        <v>56.91</v>
      </c>
      <c r="F51" s="19">
        <v>9</v>
      </c>
      <c r="G51" s="19">
        <v>65.91</v>
      </c>
      <c r="H51" s="21">
        <v>104400</v>
      </c>
      <c r="I51" s="22">
        <v>1585</v>
      </c>
      <c r="J51" s="31"/>
    </row>
    <row r="52" spans="1:10" ht="12.75">
      <c r="A52" s="17">
        <f t="shared" si="0"/>
        <v>50</v>
      </c>
      <c r="B52" s="17" t="s">
        <v>20</v>
      </c>
      <c r="C52" s="18">
        <v>2</v>
      </c>
      <c r="D52" s="30" t="s">
        <v>87</v>
      </c>
      <c r="E52" s="19">
        <v>54.54</v>
      </c>
      <c r="F52" s="19">
        <v>8.63</v>
      </c>
      <c r="G52" s="19">
        <v>63.17</v>
      </c>
      <c r="H52" s="21">
        <v>106500</v>
      </c>
      <c r="I52" s="22">
        <v>1685</v>
      </c>
      <c r="J52" s="31"/>
    </row>
    <row r="53" spans="1:10" ht="12.75">
      <c r="A53" s="17">
        <f t="shared" si="0"/>
        <v>51</v>
      </c>
      <c r="B53" s="17" t="s">
        <v>21</v>
      </c>
      <c r="C53" s="18">
        <v>2</v>
      </c>
      <c r="D53" s="18" t="s">
        <v>89</v>
      </c>
      <c r="E53" s="20">
        <v>90.06</v>
      </c>
      <c r="F53" s="19">
        <v>13.56</v>
      </c>
      <c r="G53" s="20">
        <v>103.62</v>
      </c>
      <c r="H53" s="21">
        <v>149800</v>
      </c>
      <c r="I53" s="22">
        <v>1445</v>
      </c>
      <c r="J53" s="31"/>
    </row>
    <row r="54" spans="1:10" ht="12.75">
      <c r="A54" s="17">
        <f t="shared" si="0"/>
        <v>52</v>
      </c>
      <c r="B54" s="17" t="s">
        <v>33</v>
      </c>
      <c r="C54" s="18">
        <v>3</v>
      </c>
      <c r="D54" s="30" t="s">
        <v>87</v>
      </c>
      <c r="E54" s="19">
        <v>56.91</v>
      </c>
      <c r="F54" s="19">
        <v>9</v>
      </c>
      <c r="G54" s="19">
        <v>65.91</v>
      </c>
      <c r="H54" s="21">
        <v>111500</v>
      </c>
      <c r="I54" s="22">
        <v>1690</v>
      </c>
      <c r="J54" s="31"/>
    </row>
    <row r="55" spans="1:10" ht="12.75">
      <c r="A55" s="17">
        <f t="shared" si="0"/>
        <v>53</v>
      </c>
      <c r="B55" s="17" t="s">
        <v>34</v>
      </c>
      <c r="C55" s="18">
        <v>3</v>
      </c>
      <c r="D55" s="30" t="s">
        <v>87</v>
      </c>
      <c r="E55" s="19">
        <v>54.54</v>
      </c>
      <c r="F55" s="19">
        <v>8.63</v>
      </c>
      <c r="G55" s="19">
        <v>63.17</v>
      </c>
      <c r="H55" s="21">
        <v>106800</v>
      </c>
      <c r="I55" s="22">
        <v>1690</v>
      </c>
      <c r="J55" s="31"/>
    </row>
    <row r="56" spans="1:10" ht="12.75">
      <c r="A56" s="17">
        <f t="shared" si="0"/>
        <v>54</v>
      </c>
      <c r="B56" s="17" t="s">
        <v>35</v>
      </c>
      <c r="C56" s="18">
        <v>3</v>
      </c>
      <c r="D56" s="18" t="s">
        <v>89</v>
      </c>
      <c r="E56" s="20">
        <v>92.87</v>
      </c>
      <c r="F56" s="19">
        <v>13.98</v>
      </c>
      <c r="G56" s="20">
        <v>106.85</v>
      </c>
      <c r="H56" s="21">
        <v>160000</v>
      </c>
      <c r="I56" s="22">
        <v>1495</v>
      </c>
      <c r="J56" s="31"/>
    </row>
    <row r="57" spans="1:10" ht="12.75">
      <c r="A57" s="17">
        <f t="shared" si="0"/>
        <v>55</v>
      </c>
      <c r="B57" s="17" t="s">
        <v>47</v>
      </c>
      <c r="C57" s="18">
        <v>4</v>
      </c>
      <c r="D57" s="30" t="s">
        <v>87</v>
      </c>
      <c r="E57" s="19">
        <v>59.46</v>
      </c>
      <c r="F57" s="19">
        <v>8.68</v>
      </c>
      <c r="G57" s="19">
        <v>68.14</v>
      </c>
      <c r="H57" s="21">
        <v>127600</v>
      </c>
      <c r="I57" s="22">
        <v>1875</v>
      </c>
      <c r="J57" s="31"/>
    </row>
    <row r="58" spans="1:10" ht="12.75">
      <c r="A58" s="17">
        <f t="shared" si="0"/>
        <v>56</v>
      </c>
      <c r="B58" s="17" t="s">
        <v>48</v>
      </c>
      <c r="C58" s="18">
        <v>4</v>
      </c>
      <c r="D58" s="30" t="s">
        <v>87</v>
      </c>
      <c r="E58" s="19">
        <v>55.38</v>
      </c>
      <c r="F58" s="19">
        <v>8.76</v>
      </c>
      <c r="G58" s="19">
        <v>64.14</v>
      </c>
      <c r="H58" s="21">
        <v>120100</v>
      </c>
      <c r="I58" s="22">
        <v>1870</v>
      </c>
      <c r="J58" s="31"/>
    </row>
    <row r="59" spans="1:10" ht="12.75">
      <c r="A59" s="17">
        <f t="shared" si="0"/>
        <v>57</v>
      </c>
      <c r="B59" s="37" t="s">
        <v>49</v>
      </c>
      <c r="C59" s="38">
        <v>4</v>
      </c>
      <c r="D59" s="39" t="s">
        <v>87</v>
      </c>
      <c r="E59" s="40">
        <v>54.54</v>
      </c>
      <c r="F59" s="40">
        <v>8.63</v>
      </c>
      <c r="G59" s="40">
        <v>63.17</v>
      </c>
      <c r="H59" s="34">
        <v>118128</v>
      </c>
      <c r="I59" s="41">
        <v>1870</v>
      </c>
      <c r="J59" s="36"/>
    </row>
    <row r="60" spans="1:10" ht="12.75">
      <c r="A60" s="17">
        <f t="shared" si="0"/>
        <v>58</v>
      </c>
      <c r="B60" s="17" t="s">
        <v>50</v>
      </c>
      <c r="C60" s="18">
        <v>4</v>
      </c>
      <c r="D60" s="18" t="s">
        <v>89</v>
      </c>
      <c r="E60" s="20">
        <v>92.41</v>
      </c>
      <c r="F60" s="19">
        <v>13.88</v>
      </c>
      <c r="G60" s="20">
        <v>106.29</v>
      </c>
      <c r="H60" s="21">
        <v>180800</v>
      </c>
      <c r="I60" s="22">
        <v>1700</v>
      </c>
      <c r="J60" s="31"/>
    </row>
    <row r="61" spans="1:10" ht="12.75">
      <c r="A61" s="17">
        <f t="shared" si="0"/>
        <v>59</v>
      </c>
      <c r="B61" s="17" t="s">
        <v>59</v>
      </c>
      <c r="C61" s="18">
        <v>5</v>
      </c>
      <c r="D61" s="30" t="s">
        <v>87</v>
      </c>
      <c r="E61" s="19">
        <v>55.75</v>
      </c>
      <c r="F61" s="19">
        <v>8.82</v>
      </c>
      <c r="G61" s="19">
        <v>64.57</v>
      </c>
      <c r="H61" s="21">
        <v>137500</v>
      </c>
      <c r="I61" s="22">
        <v>2130</v>
      </c>
      <c r="J61" s="31"/>
    </row>
    <row r="62" spans="1:10" ht="12.75">
      <c r="A62" s="33">
        <v>60</v>
      </c>
      <c r="B62" s="33" t="s">
        <v>60</v>
      </c>
      <c r="C62" s="42">
        <v>5</v>
      </c>
      <c r="D62" s="42" t="s">
        <v>89</v>
      </c>
      <c r="E62" s="43">
        <v>90.58</v>
      </c>
      <c r="F62" s="44">
        <v>13.64</v>
      </c>
      <c r="G62" s="43">
        <v>104.22</v>
      </c>
      <c r="H62" s="45">
        <v>192500</v>
      </c>
      <c r="I62" s="45">
        <v>1850</v>
      </c>
      <c r="J62" s="29" t="s">
        <v>68</v>
      </c>
    </row>
    <row r="63" spans="1:10" ht="38.25">
      <c r="A63" s="17">
        <f>1+A62</f>
        <v>61</v>
      </c>
      <c r="B63" s="17" t="s">
        <v>66</v>
      </c>
      <c r="C63" s="18">
        <v>6</v>
      </c>
      <c r="D63" s="19" t="s">
        <v>87</v>
      </c>
      <c r="E63" s="20">
        <v>82.7</v>
      </c>
      <c r="F63" s="19">
        <v>10.92</v>
      </c>
      <c r="G63" s="20">
        <v>93.62</v>
      </c>
      <c r="H63" s="21">
        <v>368640</v>
      </c>
      <c r="I63" s="22">
        <v>2000</v>
      </c>
      <c r="J63" s="23" t="s">
        <v>84</v>
      </c>
    </row>
    <row r="64" spans="1:10" ht="26.25" thickBot="1">
      <c r="A64" s="17">
        <f>1+A63</f>
        <v>62</v>
      </c>
      <c r="B64" s="46" t="s">
        <v>67</v>
      </c>
      <c r="C64" s="47">
        <v>6</v>
      </c>
      <c r="D64" s="48" t="s">
        <v>87</v>
      </c>
      <c r="E64" s="49">
        <f>82.76+18.53</f>
        <v>101.29</v>
      </c>
      <c r="F64" s="48">
        <v>11.75</v>
      </c>
      <c r="G64" s="49">
        <f>94.51+18.53</f>
        <v>113.04</v>
      </c>
      <c r="H64" s="50">
        <v>226080</v>
      </c>
      <c r="I64" s="51">
        <v>2000</v>
      </c>
      <c r="J64" s="52" t="s">
        <v>85</v>
      </c>
    </row>
  </sheetData>
  <sheetProtection/>
  <mergeCells count="1">
    <mergeCell ref="A1:I1"/>
  </mergeCells>
  <conditionalFormatting sqref="E3:G64 C3:C64">
    <cfRule type="expression" priority="1" dxfId="0" stopIfTrue="1">
      <formula>#REF!=""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Plamen</cp:lastModifiedBy>
  <dcterms:created xsi:type="dcterms:W3CDTF">2008-12-09T11:34:34Z</dcterms:created>
  <dcterms:modified xsi:type="dcterms:W3CDTF">2010-03-17T12:07:05Z</dcterms:modified>
  <cp:category/>
  <cp:version/>
  <cp:contentType/>
  <cp:contentStatus/>
</cp:coreProperties>
</file>